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fourcornerswine.sharepoint.com/sites/fourcorners/Shared Documents/SALES &amp; STOCK/Winelists/"/>
    </mc:Choice>
  </mc:AlternateContent>
  <xr:revisionPtr revIDLastSave="153" documentId="8_{3A72A0EC-5635-47B8-8A87-4CA3BDE4762B}" xr6:coauthVersionLast="45" xr6:coauthVersionMax="45" xr10:uidLastSave="{58B12DBE-3773-419E-90FB-C2BF85F7F64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Sheet1!$A$11:$O$11</definedName>
    <definedName name="_xlnm.Print_Area" localSheetId="0">Sheet1!$A$1:$L$168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2" i="1" l="1"/>
  <c r="K143" i="1"/>
  <c r="K33" i="1" l="1"/>
  <c r="K85" i="1"/>
  <c r="K111" i="1"/>
  <c r="K148" i="1"/>
  <c r="K145" i="1"/>
  <c r="K147" i="1"/>
  <c r="K151" i="1"/>
  <c r="K152" i="1"/>
  <c r="K153" i="1"/>
  <c r="K154" i="1"/>
  <c r="K162" i="1"/>
  <c r="K160" i="1"/>
  <c r="K161" i="1"/>
  <c r="K163" i="1"/>
  <c r="K159" i="1"/>
  <c r="K127" i="1"/>
  <c r="K66" i="1"/>
  <c r="K21" i="1"/>
  <c r="K20" i="1"/>
  <c r="K51" i="1"/>
  <c r="K50" i="1"/>
  <c r="K49" i="1"/>
  <c r="K65" i="1" l="1"/>
  <c r="K59" i="1"/>
  <c r="K62" i="1"/>
  <c r="K12" i="1"/>
  <c r="K13" i="1"/>
  <c r="K14" i="1"/>
  <c r="K15" i="1"/>
  <c r="K150" i="1" l="1"/>
  <c r="K149" i="1"/>
  <c r="K133" i="1" l="1"/>
  <c r="K131" i="1"/>
  <c r="K71" i="1"/>
  <c r="K130" i="1" l="1"/>
  <c r="K121" i="1"/>
  <c r="K115" i="1"/>
  <c r="K32" i="1"/>
  <c r="K120" i="1" l="1"/>
  <c r="K155" i="1" l="1"/>
  <c r="K138" i="1" l="1"/>
  <c r="K137" i="1"/>
  <c r="K144" i="1"/>
  <c r="K135" i="1"/>
  <c r="K76" i="1"/>
  <c r="K78" i="1"/>
  <c r="K75" i="1"/>
  <c r="K108" i="1" l="1"/>
  <c r="K107" i="1"/>
  <c r="K136" i="1" l="1"/>
  <c r="K22" i="1" l="1"/>
  <c r="K23" i="1"/>
  <c r="K24" i="1"/>
  <c r="K83" i="1" l="1"/>
  <c r="K55" i="1"/>
  <c r="K95" i="1" l="1"/>
  <c r="K94" i="1"/>
  <c r="K93" i="1"/>
  <c r="K79" i="1"/>
  <c r="K114" i="1" l="1"/>
  <c r="K31" i="1"/>
  <c r="K45" i="1" l="1"/>
  <c r="K96" i="1"/>
  <c r="K37" i="1"/>
  <c r="K35" i="1"/>
  <c r="K36" i="1"/>
  <c r="K38" i="1"/>
  <c r="K100" i="1"/>
  <c r="K99" i="1"/>
  <c r="K54" i="1"/>
  <c r="K52" i="1"/>
  <c r="K57" i="1"/>
  <c r="K123" i="1"/>
  <c r="K34" i="1"/>
  <c r="K116" i="1"/>
  <c r="K117" i="1"/>
  <c r="K27" i="1"/>
  <c r="K40" i="1"/>
  <c r="K41" i="1"/>
  <c r="K42" i="1"/>
  <c r="K118" i="1"/>
  <c r="K119" i="1"/>
  <c r="K125" i="1"/>
  <c r="K146" i="1"/>
  <c r="K29" i="1"/>
  <c r="K122" i="1"/>
  <c r="K164" i="1"/>
  <c r="K89" i="1"/>
  <c r="K56" i="1"/>
  <c r="K90" i="1"/>
  <c r="K126" i="1"/>
  <c r="K102" i="1"/>
  <c r="K105" i="1"/>
  <c r="K48" i="1"/>
  <c r="K106" i="1"/>
  <c r="K30" i="1"/>
  <c r="K46" i="1"/>
  <c r="K88" i="1"/>
  <c r="K112" i="1"/>
  <c r="K98" i="1"/>
  <c r="K103" i="1"/>
  <c r="K104" i="1"/>
  <c r="K68" i="1"/>
  <c r="K141" i="1"/>
  <c r="K47" i="1"/>
  <c r="K128" i="1"/>
  <c r="K129" i="1"/>
  <c r="K70" i="1"/>
  <c r="K28" i="1"/>
  <c r="K86" i="1"/>
  <c r="K87" i="1"/>
  <c r="K91" i="1"/>
  <c r="K92" i="1"/>
  <c r="K97" i="1"/>
  <c r="K101" i="1"/>
  <c r="K58" i="1"/>
  <c r="K124" i="1"/>
  <c r="K77" i="1"/>
  <c r="K17" i="1"/>
  <c r="K43" i="1"/>
  <c r="K44" i="1"/>
  <c r="K16" i="1"/>
  <c r="K39" i="1"/>
  <c r="K53" i="1"/>
  <c r="K73" i="1"/>
  <c r="K74" i="1"/>
  <c r="K72" i="1"/>
  <c r="K25" i="1"/>
  <c r="K157" i="1"/>
  <c r="K156" i="1"/>
  <c r="K140" i="1"/>
  <c r="K113" i="1"/>
  <c r="K132" i="1"/>
  <c r="K134" i="1"/>
  <c r="K63" i="1"/>
  <c r="K64" i="1"/>
  <c r="K26" i="1"/>
  <c r="K139" i="1"/>
  <c r="K80" i="1"/>
  <c r="K60" i="1"/>
  <c r="K61" i="1"/>
  <c r="K18" i="1"/>
  <c r="K19" i="1"/>
  <c r="K109" i="1"/>
  <c r="K110" i="1"/>
  <c r="K82" i="1"/>
  <c r="K84" i="1"/>
  <c r="K67" i="1"/>
  <c r="K81" i="1"/>
  <c r="K69" i="1"/>
</calcChain>
</file>

<file path=xl/sharedStrings.xml><?xml version="1.0" encoding="utf-8"?>
<sst xmlns="http://schemas.openxmlformats.org/spreadsheetml/2006/main" count="1421" uniqueCount="414">
  <si>
    <t>Four Corners Wine Company</t>
  </si>
  <si>
    <t>team@fourcorners.wine</t>
  </si>
  <si>
    <t>Producer</t>
  </si>
  <si>
    <t>Region</t>
  </si>
  <si>
    <t>Appellation / AVA</t>
  </si>
  <si>
    <t>Wine</t>
  </si>
  <si>
    <t>Vintage</t>
  </si>
  <si>
    <t>Score</t>
  </si>
  <si>
    <t>Blend</t>
  </si>
  <si>
    <t>Case size</t>
  </si>
  <si>
    <t>Napa</t>
  </si>
  <si>
    <t>12 x 75cl</t>
  </si>
  <si>
    <t>Proprietary Red</t>
  </si>
  <si>
    <t>92 RP</t>
  </si>
  <si>
    <t>6 x 75cl</t>
  </si>
  <si>
    <t>100% Chardonnay</t>
  </si>
  <si>
    <t>100% Cabernet Sauvignon</t>
  </si>
  <si>
    <t>3 x 75cl</t>
  </si>
  <si>
    <t>Amuse Bouche</t>
  </si>
  <si>
    <t>100% Pinot Noir</t>
  </si>
  <si>
    <t>Au Sommet</t>
  </si>
  <si>
    <t>94 RP</t>
  </si>
  <si>
    <t>96% Cabernet Sauvignon, 4% Petit Verdot</t>
  </si>
  <si>
    <t>Hilliard Bruce</t>
  </si>
  <si>
    <t>Chardonnay</t>
  </si>
  <si>
    <t>92 AG</t>
  </si>
  <si>
    <t>Blueprint Cabernet Sauvignon</t>
  </si>
  <si>
    <t>95% Cabernet Sauvignon, 5% Petit Verdot</t>
  </si>
  <si>
    <t>94 AG</t>
  </si>
  <si>
    <t>Howell Mountain Merlot</t>
  </si>
  <si>
    <t>100% Merlot</t>
  </si>
  <si>
    <t>93 AG</t>
  </si>
  <si>
    <t>Reserve Pinot Noir</t>
  </si>
  <si>
    <t>IB = In bond</t>
  </si>
  <si>
    <t>Company Registration No: 09919103</t>
  </si>
  <si>
    <t>DP = Inc. UK duty &amp; VAT</t>
  </si>
  <si>
    <t>VAT Number: GB 240 5000 70</t>
  </si>
  <si>
    <t>Delivery charges will vary - please ask fo a quote</t>
  </si>
  <si>
    <t>Buccella</t>
  </si>
  <si>
    <t>Merlot</t>
  </si>
  <si>
    <t>68% Cabernet Sauvignon, 25% Cabernet Franc, 4% Merlot, 3% Petit Verdot</t>
  </si>
  <si>
    <t>Vin Perdu</t>
  </si>
  <si>
    <t>Winemaker</t>
  </si>
  <si>
    <t>Heidi Barrett</t>
  </si>
  <si>
    <t>Celia Welch</t>
  </si>
  <si>
    <t>Philippe Melka</t>
  </si>
  <si>
    <t>Ryan Zotovich</t>
  </si>
  <si>
    <t>Sean Capiaux</t>
  </si>
  <si>
    <t>John Hilliard &amp; Christine Bruce</t>
  </si>
  <si>
    <t>95 JS</t>
  </si>
  <si>
    <t>91+ WA</t>
  </si>
  <si>
    <t>Lail Vineyards</t>
  </si>
  <si>
    <t>O'Shaughnessy Estate</t>
  </si>
  <si>
    <t>Zotovich Vineyards</t>
  </si>
  <si>
    <t>Denis Malbec</t>
  </si>
  <si>
    <t>Clos Solène</t>
  </si>
  <si>
    <t>Guillaume Fabre</t>
  </si>
  <si>
    <t>Paso Robles</t>
  </si>
  <si>
    <t>Harmonie</t>
  </si>
  <si>
    <t>93 WA</t>
  </si>
  <si>
    <t>Fleur de Solène</t>
  </si>
  <si>
    <t>94 JS</t>
  </si>
  <si>
    <t>Linne Calodo</t>
  </si>
  <si>
    <t>Matt Trevisan</t>
  </si>
  <si>
    <t>95 WA</t>
  </si>
  <si>
    <t>Slacker Wines</t>
  </si>
  <si>
    <t>Perfectionist</t>
  </si>
  <si>
    <t>72% Syrah, 23% Grenache, 5% Mourvèdre</t>
  </si>
  <si>
    <t>Problem Child</t>
  </si>
  <si>
    <t>74% Zinfandel, 19% Mourvèdre, 7% Syrah</t>
  </si>
  <si>
    <t>1 x 75cl</t>
  </si>
  <si>
    <t>Domaine Allary Haut-Brion</t>
  </si>
  <si>
    <t>Bordeaux</t>
  </si>
  <si>
    <t>60% Cabernet Franc, 40% Cabernet Sauvignon</t>
  </si>
  <si>
    <t>Santa Ynez Valley</t>
  </si>
  <si>
    <t>92% Merlot, 8% Cabernet Franc</t>
  </si>
  <si>
    <t>96 JS</t>
  </si>
  <si>
    <t>90 AG</t>
  </si>
  <si>
    <t>Signature Cabernet Sauvignon</t>
  </si>
  <si>
    <t>Phillip Corallo-Titus</t>
  </si>
  <si>
    <t>Jason Exposito</t>
  </si>
  <si>
    <t>97 JS</t>
  </si>
  <si>
    <t>6 x 150cl</t>
  </si>
  <si>
    <t>1 x 150cl</t>
  </si>
  <si>
    <t>95 AG</t>
  </si>
  <si>
    <t>Barnett Vineyards</t>
  </si>
  <si>
    <t>Estate Cabernet Sauvignon</t>
  </si>
  <si>
    <t>Estate Merlot</t>
  </si>
  <si>
    <t>David Tate</t>
  </si>
  <si>
    <t>95+ RP</t>
  </si>
  <si>
    <t>90 RP</t>
  </si>
  <si>
    <t>83% Cabernet Sauvignon, 11% Cabernet Franc, 4% Petit Verdot, 2% Merlot</t>
  </si>
  <si>
    <t>82% Merlot, 18% Cabernet Franc</t>
  </si>
  <si>
    <t>Atlas Peak AVA</t>
  </si>
  <si>
    <t>Napa Valley AVA</t>
  </si>
  <si>
    <t>Carneros AVA</t>
  </si>
  <si>
    <t>Paso Robles AVA</t>
  </si>
  <si>
    <t>Yountville AVA</t>
  </si>
  <si>
    <t>Willow Creek AVA</t>
  </si>
  <si>
    <t>Oakville AVA</t>
  </si>
  <si>
    <t>Howell Mountain AVA</t>
  </si>
  <si>
    <t>Rutherford AVA</t>
  </si>
  <si>
    <t>Pessac-Léognan AOC</t>
  </si>
  <si>
    <t>Allary Haut-Brion</t>
  </si>
  <si>
    <t>Stags Leap District AVA</t>
  </si>
  <si>
    <t>94+ WA</t>
  </si>
  <si>
    <t>Napa Valley Cabernet Sauvignon</t>
  </si>
  <si>
    <t>Christopher Tynan</t>
  </si>
  <si>
    <t>Stags Leap District Cabernet Sauvignon</t>
  </si>
  <si>
    <t>Dana Estates</t>
  </si>
  <si>
    <t>Onda Cabernet Sauvignon</t>
  </si>
  <si>
    <t>Realm Cellars</t>
  </si>
  <si>
    <t>95+ WA</t>
  </si>
  <si>
    <t>Benoit Toquette</t>
  </si>
  <si>
    <t>97 JD</t>
  </si>
  <si>
    <t>Grace + Vine</t>
  </si>
  <si>
    <t>Syrah</t>
  </si>
  <si>
    <t>Sta Rita Hills AVA</t>
  </si>
  <si>
    <t>Santa Barbara County AVA</t>
  </si>
  <si>
    <t>91 JD</t>
  </si>
  <si>
    <t>100% Syrah</t>
  </si>
  <si>
    <t>Soliste</t>
  </si>
  <si>
    <t>L'Age D'or Chardonnay</t>
  </si>
  <si>
    <t>Claude Koeberle</t>
  </si>
  <si>
    <t>Sonoma</t>
  </si>
  <si>
    <t>Russian River Valley AVA</t>
  </si>
  <si>
    <t>Sonoma Coast AVA</t>
  </si>
  <si>
    <t>Hommage Blanc</t>
  </si>
  <si>
    <t>Sticks and Stones</t>
  </si>
  <si>
    <t>Contrarian</t>
  </si>
  <si>
    <t>50% Grenache Blanc, 30% Picpoul Blanc, 20% Viognier</t>
  </si>
  <si>
    <t>74% Syrah, 17% Mourvèdre, 9% Grenache</t>
  </si>
  <si>
    <t>75% Roussanne, 25% Viognier</t>
  </si>
  <si>
    <t>94 JD</t>
  </si>
  <si>
    <t>50% Syrah, 30% Cabernet Sauvignon, 20% Grenache</t>
  </si>
  <si>
    <t>95 JD</t>
  </si>
  <si>
    <t>60% Grenache, 26% Mourvèdre, 14% Syrah</t>
  </si>
  <si>
    <t>Futo Wines</t>
  </si>
  <si>
    <t>VASO Cabernet Sauvignon</t>
  </si>
  <si>
    <t>Proprietary Red MAGNUM</t>
  </si>
  <si>
    <t>96 JD</t>
  </si>
  <si>
    <t>52% Cabernet Sauvignon, 22% Merlot, 19% Petit Verdot, 7% Cabernet Franc</t>
  </si>
  <si>
    <t>Moon Pinot Noir</t>
  </si>
  <si>
    <t>94 WA</t>
  </si>
  <si>
    <t>93% Cabernet Sauvignon, 7% Petit Verdot</t>
  </si>
  <si>
    <t>98+ WA</t>
  </si>
  <si>
    <t>Bevan Cellars</t>
  </si>
  <si>
    <t>Russell Bevan</t>
  </si>
  <si>
    <t>98 WA</t>
  </si>
  <si>
    <t>Dan Schuler-Jones</t>
  </si>
  <si>
    <t>Spring Mountain District AVA</t>
  </si>
  <si>
    <t>Cliff Lede Vineyards</t>
  </si>
  <si>
    <t>76% Cabernet Sauvignon,8% Petit Verdot, 7% Merlot, 7% Malbec, 2% Cabernet Franc</t>
  </si>
  <si>
    <t>Napa Valley Sauvignon Blanc</t>
  </si>
  <si>
    <t>Chris Cooney</t>
  </si>
  <si>
    <t>Epoch Estate Wines</t>
  </si>
  <si>
    <t>Estate Blend</t>
  </si>
  <si>
    <t>Veracity</t>
  </si>
  <si>
    <t>Jordan Fiorentini</t>
  </si>
  <si>
    <t>66% Grenache, 18% Mourvèdre, 16% Syrah</t>
  </si>
  <si>
    <t>100% Sauvigon Blanc</t>
  </si>
  <si>
    <t>88% Merlot, 12% Cabernet Franc</t>
  </si>
  <si>
    <t>Blueprint Sauvignon Blanc</t>
  </si>
  <si>
    <t>98 AG</t>
  </si>
  <si>
    <t>Ontongeny Red Wine</t>
  </si>
  <si>
    <t>Tench Vineyard Cabernet Sauvignon</t>
  </si>
  <si>
    <t>Tench Vineyard EE Proprietary Red</t>
  </si>
  <si>
    <t>46% Cabernet Sauvignon, 18% Petit Verdot, 18%Cabernet Franc, 18% Merlot</t>
  </si>
  <si>
    <t>50% Cabernet Sauvignon, 50% Cabernet Franc</t>
  </si>
  <si>
    <t>Moon Fantasy Rock Block Series Cabernet Sauvignon</t>
  </si>
  <si>
    <t>88% Cabernet Sauvignon, 7% Merlot, 3% Petit Verdot, 2% Cabernet Franc</t>
  </si>
  <si>
    <t>POP 300</t>
  </si>
  <si>
    <t>Rosé (To Kalon)</t>
  </si>
  <si>
    <t>White Wine</t>
  </si>
  <si>
    <t>Les Bouquinistes</t>
  </si>
  <si>
    <t>Coup de Foudre</t>
  </si>
  <si>
    <t>26% Syrah, 24% Merlot, 32% Petit Verdot, 16% Zinfandel, 2% Malbec</t>
  </si>
  <si>
    <t>91 WA</t>
  </si>
  <si>
    <t>Kent Jarman</t>
  </si>
  <si>
    <t>96+ WA</t>
  </si>
  <si>
    <t>93% Cabernet Sauvignon, 5% Merlot, 2% Petit Verdot</t>
  </si>
  <si>
    <t>68% Cabernet Sauvignon, 16% Merlot, 11% Cabernet Franc, 5% Petit Verdot</t>
  </si>
  <si>
    <t>Blankiet Estate</t>
  </si>
  <si>
    <t>Paradise Hills Vineyard Prince of Hearts Red</t>
  </si>
  <si>
    <t>Paradise Hills Vineyard Proprietary Red</t>
  </si>
  <si>
    <t>Paradise Hills Rive Droite</t>
  </si>
  <si>
    <t>96 AG</t>
  </si>
  <si>
    <t>91 AG</t>
  </si>
  <si>
    <t>63% Cabernet Sauvignon, 28% Merlot, 5% Cabernet Franc, 4% Petit Verdot</t>
  </si>
  <si>
    <t>85% Cabernet Sauvignon, 10% Merlot, 3% Cabernet Franc, 2% Petit Verdot</t>
  </si>
  <si>
    <t>48% Cabernet Sauvignon, 42% Cabernet Franc</t>
  </si>
  <si>
    <t>99 JD</t>
  </si>
  <si>
    <t>Howell Mountain Cabernet Sauvignon</t>
  </si>
  <si>
    <t>80% Cabernet Sauvignon, 8% Malbec, 5% Merlot, 3% St. Macaire, 2% Cabernet Franc, 2% Petit Verdot</t>
  </si>
  <si>
    <t>The Bard</t>
  </si>
  <si>
    <t>The Bard MAGNUM</t>
  </si>
  <si>
    <t>Coombsville AVA</t>
  </si>
  <si>
    <t>Justin Smith</t>
  </si>
  <si>
    <t>Willow Creek District AVA</t>
  </si>
  <si>
    <t>Availability</t>
  </si>
  <si>
    <t>IMMEDIATELY AVAILABLE</t>
  </si>
  <si>
    <t>IMMEDIATELY AVAILABLE, DUTY PAID</t>
  </si>
  <si>
    <t>GBP per case (IB)</t>
  </si>
  <si>
    <t>43% Syrah, 35% Grenache, 22% Cabernet Sauvignon</t>
  </si>
  <si>
    <t>68% Grenache, 18% Mourvèdre, 14% Syrah</t>
  </si>
  <si>
    <t>Arkenstone Estate Winery</t>
  </si>
  <si>
    <t>Howell Mountain Estate Cabernet Sauvignon</t>
  </si>
  <si>
    <t>Howell Mountain Estate Sauvignon Blanc</t>
  </si>
  <si>
    <t>NVD Cabernet Sauvignon</t>
  </si>
  <si>
    <t>Sam Kaplan</t>
  </si>
  <si>
    <t>97 WA</t>
  </si>
  <si>
    <t>93+ WA</t>
  </si>
  <si>
    <t>93% Sauvignon Blanc, 7% Semillon</t>
  </si>
  <si>
    <t>74% Cabernet Sauvignon, 10% Petit Verdot, 8% Cabernet Franc, 4% Merlot, 4% Malbec</t>
  </si>
  <si>
    <t>98 JD</t>
  </si>
  <si>
    <t>80% Cabernet Sauvignon, 11% Merlot, 5% Cabernet Franc, 4% Petit Verdot</t>
  </si>
  <si>
    <t>Stags Leap District Cabernet Sauvignon MAGNUM</t>
  </si>
  <si>
    <t>Clone 667 Pinot Noir</t>
  </si>
  <si>
    <t>Soul Fire Rock Block Series Cabernet Sauvignon</t>
  </si>
  <si>
    <t>95% Cabernet Sauvignon, 3% Petit Verdot, 1% Merlot, 1% Cabernet Franc</t>
  </si>
  <si>
    <t>77% Cabernet Sauvignon, 11% Merlot, 11% Cabernet Franc, 1% Petit Verdot</t>
  </si>
  <si>
    <t>64% Cabernet Sauvignon, 17% Merlot, 14% Petit Verdot, 5% Cabernet Franc</t>
  </si>
  <si>
    <t>Georgia Sauvignon Blanc</t>
  </si>
  <si>
    <t>(95-97)+ WA</t>
  </si>
  <si>
    <t>71% Greanche, 22% Syrah, 7% Mourvèdre</t>
  </si>
  <si>
    <t>Rising Tides</t>
  </si>
  <si>
    <t>54% Grenache, 30% Mourvèdre, 14% Syrah, 2% Tannat</t>
  </si>
  <si>
    <t>Stereotype</t>
  </si>
  <si>
    <t>70% Grenache, 25% Syrah, 5% Mourvèdre</t>
  </si>
  <si>
    <t>Stewart Cellars</t>
  </si>
  <si>
    <t>Blair Guthrie</t>
  </si>
  <si>
    <t>Favia</t>
  </si>
  <si>
    <t xml:space="preserve">Carbone Red Wine </t>
  </si>
  <si>
    <t>Andy Erickson</t>
  </si>
  <si>
    <t>93 JD</t>
  </si>
  <si>
    <t>61% Cabernet Franc, 28% Cabernet Sauvignon, 11% Petit Verdot</t>
  </si>
  <si>
    <t>Wildfoote Vineyard Vixen Block Cabernet Sauvignon</t>
  </si>
  <si>
    <t>Graeme MacDonald</t>
  </si>
  <si>
    <t>53.8% Cabernet Sauvignon, 38.1% Merlot, 4.9% Cabernet Franc, 3.2% Petit Verdot</t>
  </si>
  <si>
    <t>88% Cabernet Sauvignon, 6.5% Merlot, 4% Cabernet Franc, 1.5% Petit Verdot</t>
  </si>
  <si>
    <t>Helms Vineyard Cabernet Sauvignon MAGNUM</t>
  </si>
  <si>
    <t>Hershey Vineyard Cabernet Sauvignon</t>
  </si>
  <si>
    <t>100 JS</t>
  </si>
  <si>
    <t>OV|SL Estate Red Wine</t>
  </si>
  <si>
    <t>OV|SL Estate Red Wine MAGNUM</t>
  </si>
  <si>
    <t>71% Cabernet Sauvignon, 19% Merlot, 6% Cabernet Franc, 4% Petit Verdot</t>
  </si>
  <si>
    <t>87% Cabernet Sauvignon, 13% Merlot</t>
  </si>
  <si>
    <t>The Tempest</t>
  </si>
  <si>
    <t>60% Merlot, 25% Cabernet Sauvignon, 10% Cabernet Franc, 5% Petit Verdot</t>
  </si>
  <si>
    <t>Signorello Estate</t>
  </si>
  <si>
    <t>Hope's Cuvée Chardonnay</t>
  </si>
  <si>
    <t>Pierre Birebent</t>
  </si>
  <si>
    <t>Padrone Cabernet Sauvignon</t>
  </si>
  <si>
    <t>91% Cabernet Sauvignon, 9% Cabernet Franc</t>
  </si>
  <si>
    <r>
      <rPr>
        <i/>
        <u/>
        <sz val="11"/>
        <color theme="1"/>
        <rFont val="Calibri"/>
        <family val="2"/>
        <scheme val="minor"/>
      </rPr>
      <t>1x75cl each:</t>
    </r>
    <r>
      <rPr>
        <i/>
        <sz val="11"/>
        <color theme="1"/>
        <rFont val="Calibri"/>
        <family val="2"/>
        <scheme val="minor"/>
      </rPr>
      <t xml:space="preserve"> To Kalon, Las Piedras, Dr. Crane, Missouri Hopper, Georges III &amp; Bourn</t>
    </r>
  </si>
  <si>
    <t>Carbone Chardonnay</t>
  </si>
  <si>
    <t>Cabernet Sauvignon Coombsville</t>
  </si>
  <si>
    <t>Cabernet Sauvignon Oakville</t>
  </si>
  <si>
    <t>Cerro Sur Red Wine</t>
  </si>
  <si>
    <t>La Magdalena</t>
  </si>
  <si>
    <t>78% Cabernet Franc, 22% Cabernet Sauvignon</t>
  </si>
  <si>
    <t>55% Cabernet Franc, 45% Cabernet Sauvignon</t>
  </si>
  <si>
    <t>77% Cabernet Sauvignon, 23% Cabernet Franc</t>
  </si>
  <si>
    <t>Chappellet Winery</t>
  </si>
  <si>
    <t>Mountain Cuvée Proprietor's Blend</t>
  </si>
  <si>
    <t>Grower Collection El Novillero Chardonnay</t>
  </si>
  <si>
    <t>55% Cabernet Sauvignon, 28% Merlot, 8% Malbec, 6% Petit Verdot, 3% Cabernet Franc</t>
  </si>
  <si>
    <t>Los Carneros</t>
  </si>
  <si>
    <t>82% Cabernet Sauvignon, 10% Petit Verdot, 8% Malbec</t>
  </si>
  <si>
    <t>Authenticity</t>
  </si>
  <si>
    <t>Ingenuity</t>
  </si>
  <si>
    <t>89% Syrah and 11% Mourvèdre</t>
  </si>
  <si>
    <t>36% Syrah, 36% Mourvèdre, 22% Grenache, 6% Tempranillo</t>
  </si>
  <si>
    <t>51% Syrah, 28% Mourvèdre, 14 % Petite Sirah, 7% Grenache</t>
  </si>
  <si>
    <t>Howell Mountain Cabernet Sauvignon MAGNUM</t>
  </si>
  <si>
    <t>97+ JD</t>
  </si>
  <si>
    <t>79% Cabernet Sauvignon, 6% Malbec, 5% Merlot, 4% Petit Verdot, 3% Saint Macaire, 2% Cabernet Franc, and 1% Carménère</t>
  </si>
  <si>
    <t>GBP per unit (75cl, 150cl)</t>
  </si>
  <si>
    <t>He-li-an-thus</t>
  </si>
  <si>
    <t>Rattlesnake Cabernet Sauvignon</t>
  </si>
  <si>
    <t>90 WG</t>
  </si>
  <si>
    <t>n/a</t>
  </si>
  <si>
    <t>Various</t>
  </si>
  <si>
    <t>Downstream Wines</t>
  </si>
  <si>
    <t>Downstream Box Set</t>
  </si>
  <si>
    <t>55% Grenache, 29% Mataro, 13% Syrah, 3% Carignan</t>
  </si>
  <si>
    <t>3x75cl &amp; 1x150cl</t>
  </si>
  <si>
    <t>FEL Wines</t>
  </si>
  <si>
    <t>Anderson Valley Chardonnay</t>
  </si>
  <si>
    <t>Ryan Hodgins</t>
  </si>
  <si>
    <t>Anderson Valley</t>
  </si>
  <si>
    <t>Anderson Valley AVA</t>
  </si>
  <si>
    <t>90 WE</t>
  </si>
  <si>
    <t>91 WE</t>
  </si>
  <si>
    <t>Anderson Valley Pinot Noir</t>
  </si>
  <si>
    <t>Oakville Estate Red Wine MAGNUM</t>
  </si>
  <si>
    <t>77% Cabernet Sauvignon, 18% Cabernet Franc, 3% Petit Verdot, 2% Merlot</t>
  </si>
  <si>
    <t>79% Cabernet Sauvignon, 6% Malbec, 5% Merlot, 4% Petit Verdot, 3% Saint Macaire, 2% Cabernet Franc, 1% Carménère</t>
  </si>
  <si>
    <t>79% Cabernet Sauvignon, 11% Merlot, 8% Petit Verdot, 2% Cabernet Franc</t>
  </si>
  <si>
    <t>PRE-RELEASE</t>
  </si>
  <si>
    <t>Tempranillo</t>
  </si>
  <si>
    <t>99% Tempranillo, 1% Grenache</t>
  </si>
  <si>
    <t>Arista Winery</t>
  </si>
  <si>
    <t>Ferrington Vineyard Pinot Noir</t>
  </si>
  <si>
    <t>Matt Courtney</t>
  </si>
  <si>
    <t>Russian River Valley Pinot Noir</t>
  </si>
  <si>
    <t>U.V. Lucky Well Vineyard Pinot Noir</t>
  </si>
  <si>
    <t>St. Helena AVA</t>
  </si>
  <si>
    <t>Realm Estate</t>
  </si>
  <si>
    <t>Moonracer Vineyard Cabernet Sauvignon</t>
  </si>
  <si>
    <t>76% Cabernet Sauvignon, 10% Cabernet Franc, 10% Merlot, 4% Petit Verdot</t>
  </si>
  <si>
    <t>Hyde Estate Winery</t>
  </si>
  <si>
    <t>Larry Hyde 'Hyde Vineyard Estate' Charonnday</t>
  </si>
  <si>
    <t>Alberto Rodriguez</t>
  </si>
  <si>
    <t>Los Carneros AVA</t>
  </si>
  <si>
    <t>Larry Hyde 'Hyde Vineyard Estate' Pinot Noir</t>
  </si>
  <si>
    <t>Henley-on-Thames, Oxfordshire</t>
  </si>
  <si>
    <t>RG9 2AR</t>
  </si>
  <si>
    <t>31-33 Hart Street</t>
  </si>
  <si>
    <t>Cabernet Sauvignon</t>
  </si>
  <si>
    <t>83% Cabernet Sauvignon, 7% Merlot, 6% Petit Verdot, 3% Malbec, 1% Cabernet Franc</t>
  </si>
  <si>
    <t>Donelan</t>
  </si>
  <si>
    <t>Walker Vine Hill Vineyard Syrah</t>
  </si>
  <si>
    <t>VASO Sauvignon Blanc</t>
  </si>
  <si>
    <t>95% Merlot, 5% Cabernet Sauvignon</t>
  </si>
  <si>
    <t>NOMAD Beckstoffer Heritage Vineyards Collection</t>
  </si>
  <si>
    <t>NOMAD Beckstoffer To Kalon Vineyard Cabernet Sauvignon</t>
  </si>
  <si>
    <t>SLOAN ESTATE</t>
  </si>
  <si>
    <t>SLOAN Proprietary Red</t>
  </si>
  <si>
    <t>Martha McClellan</t>
  </si>
  <si>
    <t>100 JD</t>
  </si>
  <si>
    <t>90% Cabernet Sauvignon, 4% Cabernet Franc, 3% Merlot, 3% Petit Verdot</t>
  </si>
  <si>
    <t>ROY Estate</t>
  </si>
  <si>
    <t>Mr. Evans Proprietary Red</t>
  </si>
  <si>
    <t>64% Cabernet Sauvignon, 21% Merlot, 15% Petit Verdot</t>
  </si>
  <si>
    <t>NOMAD Beckstoffer Dr. Crane Cabernet Sauvignon</t>
  </si>
  <si>
    <t>96+ JD</t>
  </si>
  <si>
    <t>UK: +44 (0)1491 876680</t>
  </si>
  <si>
    <t>Barrett &amp; Barrett</t>
  </si>
  <si>
    <t>Heidi &amp; Bo Barrett</t>
  </si>
  <si>
    <t>Calistoga AVA</t>
  </si>
  <si>
    <t>98% Cabernet Sauvignon, 2% Cabernet Franc</t>
  </si>
  <si>
    <t>93+ JD</t>
  </si>
  <si>
    <t>96 WA</t>
  </si>
  <si>
    <t>Overthinker</t>
  </si>
  <si>
    <t>52% Grenache, 27% Syrah, 9% Carignan, 7% Mourvèdre, 5% Graciano</t>
  </si>
  <si>
    <t>Promontory</t>
  </si>
  <si>
    <t>Cory Empting</t>
  </si>
  <si>
    <t>100 AG</t>
  </si>
  <si>
    <t>Hershey Vineyard Sauvignon Blanc</t>
  </si>
  <si>
    <t>Estate Chardonnay</t>
  </si>
  <si>
    <t>97 RP</t>
  </si>
  <si>
    <t>3 x 150cl</t>
  </si>
  <si>
    <t>97 AG</t>
  </si>
  <si>
    <t>Stock List - June, 2020</t>
  </si>
  <si>
    <t>93 WG</t>
  </si>
  <si>
    <t>95 WG</t>
  </si>
  <si>
    <t>Solitaire Pinot Noir</t>
  </si>
  <si>
    <t>94-95 WG</t>
  </si>
  <si>
    <t>Aperture</t>
  </si>
  <si>
    <t>Jesse Katz</t>
  </si>
  <si>
    <t>Oliver Ranch Vineyard Cabernet Sauvignon</t>
  </si>
  <si>
    <t>Alexander Valley AVA</t>
  </si>
  <si>
    <t>Sauvignon Blanc</t>
  </si>
  <si>
    <t>Sonoma County AVA</t>
  </si>
  <si>
    <t>98% Sauvignon Blanc, 2% Semillon</t>
  </si>
  <si>
    <t>ADAMVS</t>
  </si>
  <si>
    <t>Cabernet Sauvignon ADAMVS</t>
  </si>
  <si>
    <t>Cabernet Sauvignon QUINTVS</t>
  </si>
  <si>
    <t>Cabernet Sauvignon TÉRES</t>
  </si>
  <si>
    <t>Sarah Donley</t>
  </si>
  <si>
    <t>99 WA</t>
  </si>
  <si>
    <t>100% Sauvignon Blanc</t>
  </si>
  <si>
    <t>94% Cabernet Sauvignon, 4% Merlot, 2% Cabernet Franc</t>
  </si>
  <si>
    <t>96 WE</t>
  </si>
  <si>
    <t>Fait-Main</t>
  </si>
  <si>
    <t>Beckstoffer Las Piedras Vineyard Cabernet Sauvignon</t>
  </si>
  <si>
    <t>Teeter-Totter</t>
  </si>
  <si>
    <t>Clementine Carter</t>
  </si>
  <si>
    <t>Sta. Rita Hills Grenache</t>
  </si>
  <si>
    <t>Sonja Magdevski</t>
  </si>
  <si>
    <t>100% Grenache</t>
  </si>
  <si>
    <t>Kimsey Vineyard Grenache</t>
  </si>
  <si>
    <t>Ballard Canyon AVA</t>
  </si>
  <si>
    <t>Larner Vineyards</t>
  </si>
  <si>
    <t>67% Grenache, 18% Mourvèdre, 15% Syrah</t>
  </si>
  <si>
    <t>40% Syrah, 34% Cabernet Sauvignon, 26% Grenache</t>
  </si>
  <si>
    <t>Hommage à Nos Pairs</t>
  </si>
  <si>
    <t>96% Syrah, 2% Grenache, 2% Viognier</t>
  </si>
  <si>
    <t>SPEAR Winery</t>
  </si>
  <si>
    <t>Ofer Shepher</t>
  </si>
  <si>
    <t>Gnesa Vineyard Chardonnay</t>
  </si>
  <si>
    <t xml:space="preserve">Joey Gummere </t>
  </si>
  <si>
    <t>Estate Pinot Noir</t>
  </si>
  <si>
    <t>Z Cuvée Pinot Noir</t>
  </si>
  <si>
    <t>Z Cuvée Chardonnay</t>
  </si>
  <si>
    <t>W</t>
  </si>
  <si>
    <t>w</t>
  </si>
  <si>
    <t>OVID</t>
  </si>
  <si>
    <t>Napa Valley Red Wine</t>
  </si>
  <si>
    <t>66% Cabernet Sauvignon, 23% Cabernet Franc, 8% Merlot, 3% Petit Verdot</t>
  </si>
  <si>
    <t>La Sauvage Syrah</t>
  </si>
  <si>
    <t>Bennet Valley AVA</t>
  </si>
  <si>
    <t>88 AG</t>
  </si>
  <si>
    <t>Curmudgeon Red Wine</t>
  </si>
  <si>
    <t>67% Cabernet Franc, 33% Cabernet Sauvignon</t>
  </si>
  <si>
    <t>75% Cabernet Sauvignon, 16% Petit Verdot, 9% Cabernet Franc</t>
  </si>
  <si>
    <t>Austin Peterson</t>
  </si>
  <si>
    <t>ASTERISK Proprietary Red</t>
  </si>
  <si>
    <t>97-100 WA</t>
  </si>
  <si>
    <t>Napa Valley AVA (Pritchard Hill)</t>
  </si>
  <si>
    <t>Napa Valley AVA (Rutherford)</t>
  </si>
  <si>
    <t>Napa Valley AVA (Soda Canyon)</t>
  </si>
  <si>
    <t>Forêt Pinot 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</si>
</sst>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Open Sans"/>
      <family val="2"/>
    </font>
    <font>
      <sz val="10"/>
      <color rgb="FF002060"/>
      <name val="Open Sans"/>
      <family val="2"/>
    </font>
    <font>
      <b/>
      <sz val="36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rgb="FF002060"/>
      <name val="Open Sans"/>
      <family val="2"/>
    </font>
    <font>
      <u/>
      <sz val="10"/>
      <color theme="10"/>
      <name val="Open Sans"/>
      <family val="2"/>
    </font>
    <font>
      <b/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0" tint="-0.14999847407452621"/>
      <name val="Open Sans"/>
      <family val="2"/>
    </font>
    <font>
      <b/>
      <sz val="10"/>
      <color theme="0" tint="-0.14999847407452621"/>
      <name val="Open Sans"/>
      <family val="2"/>
    </font>
    <font>
      <sz val="11"/>
      <color theme="0" tint="-0.14999847407452621"/>
      <name val="Open Sans"/>
      <family val="2"/>
    </font>
    <font>
      <b/>
      <sz val="36"/>
      <color theme="1"/>
      <name val="Open Sans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1181099</xdr:colOff>
      <xdr:row>9</xdr:row>
      <xdr:rowOff>91093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CE1E97-FF50-4E5C-8258-32BA68300F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831" b="8266"/>
        <a:stretch/>
      </xdr:blipFill>
      <xdr:spPr>
        <a:xfrm>
          <a:off x="0" y="0"/>
          <a:ext cx="2295524" cy="1373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ourcorners.wine/product-page/blankiet-estate-paradise-hills-vineyard-proprietary-red-2014" TargetMode="External"/><Relationship Id="rId117" Type="http://schemas.openxmlformats.org/officeDocument/2006/relationships/hyperlink" Target="https://www.fourcorners.wine/product-page/amuse-bouche-vin-perdu-2016" TargetMode="External"/><Relationship Id="rId21" Type="http://schemas.openxmlformats.org/officeDocument/2006/relationships/hyperlink" Target="https://www.fourcorners.wine/product-page/bevan-cellars-wildfoote-vineyard-vixen-block-cabernet-sauvignon-2017" TargetMode="External"/><Relationship Id="rId42" Type="http://schemas.openxmlformats.org/officeDocument/2006/relationships/hyperlink" Target="https://www.fourcorners.wine/product-page/clos-sol%C3%A8ne-harmonie-grenache-2015" TargetMode="External"/><Relationship Id="rId47" Type="http://schemas.openxmlformats.org/officeDocument/2006/relationships/hyperlink" Target="https://www.fourcorners.wine/product-page/dana-estates-onda-cabernet-sauvignon-2016" TargetMode="External"/><Relationship Id="rId63" Type="http://schemas.openxmlformats.org/officeDocument/2006/relationships/hyperlink" Target="https://www.fourcorners.wine/product-page/favia-carbone-red-wine-2016" TargetMode="External"/><Relationship Id="rId68" Type="http://schemas.openxmlformats.org/officeDocument/2006/relationships/hyperlink" Target="https://www.fourcorners.wine/product-page/futo-oakville-estate-red-wine-magnum-2016" TargetMode="External"/><Relationship Id="rId84" Type="http://schemas.openxmlformats.org/officeDocument/2006/relationships/hyperlink" Target="https://www.fourcorners.wine/product-page/lail-vineyards-blueprint-sauvignon-blanc-2017" TargetMode="External"/><Relationship Id="rId89" Type="http://schemas.openxmlformats.org/officeDocument/2006/relationships/hyperlink" Target="https://www.fourcorners.wine/product-page/linne-calodo-perfectionist-2014" TargetMode="External"/><Relationship Id="rId112" Type="http://schemas.openxmlformats.org/officeDocument/2006/relationships/hyperlink" Target="https://www.fourcorners.wine/product-page/soliste-cellars-f%C3%B4ret-pinot-noir-2012" TargetMode="External"/><Relationship Id="rId133" Type="http://schemas.openxmlformats.org/officeDocument/2006/relationships/hyperlink" Target="https://www.fourcorners.wine/product-page/aperture-sauvignon-blanc-2019" TargetMode="External"/><Relationship Id="rId138" Type="http://schemas.openxmlformats.org/officeDocument/2006/relationships/hyperlink" Target="https://www.fourcorners.wine/product-page/soliste-solitaire-pinot-noir-2014" TargetMode="External"/><Relationship Id="rId16" Type="http://schemas.openxmlformats.org/officeDocument/2006/relationships/hyperlink" Target="https://www.fourcorners.wine/product-page/barrett-barrett-cabernet-sauvignon-2015" TargetMode="External"/><Relationship Id="rId107" Type="http://schemas.openxmlformats.org/officeDocument/2006/relationships/hyperlink" Target="https://www.fourcorners.wine/product-page/roy-estate-mr-evans-proprietary-red-2015" TargetMode="External"/><Relationship Id="rId11" Type="http://schemas.openxmlformats.org/officeDocument/2006/relationships/hyperlink" Target="https://www.fourcorners.wine/product-page/arkenstone-estate-winery-nvd-cabernet-sauvignon-2016" TargetMode="External"/><Relationship Id="rId32" Type="http://schemas.openxmlformats.org/officeDocument/2006/relationships/hyperlink" Target="https://www.fourcorners.wine/product-page/cliff-lede-vineyards-moon-fantasy-2015" TargetMode="External"/><Relationship Id="rId37" Type="http://schemas.openxmlformats.org/officeDocument/2006/relationships/hyperlink" Target="https://www.fourcorners.wine/product-page/cliff-lede-vineyards-stags-leap-district-cabernet-sauvignon-2010-library-release" TargetMode="External"/><Relationship Id="rId53" Type="http://schemas.openxmlformats.org/officeDocument/2006/relationships/hyperlink" Target="https://www.fourcorners.wine/product-page/downstream-2016-box-set" TargetMode="External"/><Relationship Id="rId58" Type="http://schemas.openxmlformats.org/officeDocument/2006/relationships/hyperlink" Target="https://www.fourcorners.wine/product-page/epoch-estate-wines-veracity-2014" TargetMode="External"/><Relationship Id="rId74" Type="http://schemas.openxmlformats.org/officeDocument/2006/relationships/hyperlink" Target="https://www.fourcorners.wine/product-page/he-li-an-thus-2015" TargetMode="External"/><Relationship Id="rId79" Type="http://schemas.openxmlformats.org/officeDocument/2006/relationships/hyperlink" Target="https://www.fourcorners.wine/product-page/hilliard-bruce-vineyards-moon-pinot-noir-2014" TargetMode="External"/><Relationship Id="rId102" Type="http://schemas.openxmlformats.org/officeDocument/2006/relationships/hyperlink" Target="https://www.fourcorners.wine/product-page/realm-cellars-the-bard-2017" TargetMode="External"/><Relationship Id="rId123" Type="http://schemas.openxmlformats.org/officeDocument/2006/relationships/hyperlink" Target="https://www.fourcorners.wine/product-page/adamvs-estate-t%C3%A9res-cabernet-sauvignon-2015" TargetMode="External"/><Relationship Id="rId128" Type="http://schemas.openxmlformats.org/officeDocument/2006/relationships/hyperlink" Target="https://www.fourcorners.wine/product-page/lail-vineyards-blueprint-sauvignon-blanc-2018" TargetMode="External"/><Relationship Id="rId5" Type="http://schemas.openxmlformats.org/officeDocument/2006/relationships/hyperlink" Target="https://www.fourcorners.wine/product-page/amuse-bouche-2014" TargetMode="External"/><Relationship Id="rId90" Type="http://schemas.openxmlformats.org/officeDocument/2006/relationships/hyperlink" Target="https://www.fourcorners.wine/product-page/linne-calodo-problem-child-2015" TargetMode="External"/><Relationship Id="rId95" Type="http://schemas.openxmlformats.org/officeDocument/2006/relationships/hyperlink" Target="https://www.fourcorners.wine/product-page/o-shaughnessy-estate-howell-mountain-cabernet-sauvignon-2016" TargetMode="External"/><Relationship Id="rId22" Type="http://schemas.openxmlformats.org/officeDocument/2006/relationships/hyperlink" Target="https://www.fourcorners.wine/product-page/blankiet-estate-paradise-hills-vineyard-prince-of-hearts-red-2016" TargetMode="External"/><Relationship Id="rId27" Type="http://schemas.openxmlformats.org/officeDocument/2006/relationships/hyperlink" Target="https://www.fourcorners.wine/product-page/blankiet-estate-paradise-hills-vineyard-rive-droit-2014" TargetMode="External"/><Relationship Id="rId43" Type="http://schemas.openxmlformats.org/officeDocument/2006/relationships/hyperlink" Target="https://www.fourcorners.wine/product-page/clos-sol%C3%A8ne-hommage-blanc-roussanne-2018" TargetMode="External"/><Relationship Id="rId48" Type="http://schemas.openxmlformats.org/officeDocument/2006/relationships/hyperlink" Target="https://www.fourcorners.wine/product-page/dana-estates-onda-cabernet-sauvignon-2015" TargetMode="External"/><Relationship Id="rId64" Type="http://schemas.openxmlformats.org/officeDocument/2006/relationships/hyperlink" Target="https://www.fourcorners.wine/product-page/favia-cerro-sur-red-wine-2016" TargetMode="External"/><Relationship Id="rId69" Type="http://schemas.openxmlformats.org/officeDocument/2006/relationships/hyperlink" Target="https://www.fourcorners.wine/product-page/futo-ov-sl-estate-red-wine-2016" TargetMode="External"/><Relationship Id="rId113" Type="http://schemas.openxmlformats.org/officeDocument/2006/relationships/hyperlink" Target="https://www.fourcorners.wine/product-page/stewart-cellars-nomad-beckstoffer-dr-crane-cabernet-sauvignon-2017" TargetMode="External"/><Relationship Id="rId118" Type="http://schemas.openxmlformats.org/officeDocument/2006/relationships/hyperlink" Target="https://www.fourcorners.wine/product-page/realm-cellars-the-bard-2017-magnum" TargetMode="External"/><Relationship Id="rId134" Type="http://schemas.openxmlformats.org/officeDocument/2006/relationships/hyperlink" Target="https://www.fourcorners.wine/product-page/bevan-cellars-curmudgeon-red-wine-2011" TargetMode="External"/><Relationship Id="rId139" Type="http://schemas.openxmlformats.org/officeDocument/2006/relationships/hyperlink" Target="https://www.fourcorners.wine/product-page/soliste-foret-pinot-noir-2014" TargetMode="External"/><Relationship Id="rId8" Type="http://schemas.openxmlformats.org/officeDocument/2006/relationships/hyperlink" Target="https://www.fourcorners.wine/product-page/arista-winery-u-v-lucky-well-vineyard-pinot-noir-2017" TargetMode="External"/><Relationship Id="rId51" Type="http://schemas.openxmlformats.org/officeDocument/2006/relationships/hyperlink" Target="https://www.fourcorners.wine/product-page/dana-estates-vaso-sauvignon-blanc-2015" TargetMode="External"/><Relationship Id="rId72" Type="http://schemas.openxmlformats.org/officeDocument/2006/relationships/hyperlink" Target="https://www.fourcorners.wine/product-page/he-li-an-thus-2016" TargetMode="External"/><Relationship Id="rId80" Type="http://schemas.openxmlformats.org/officeDocument/2006/relationships/hyperlink" Target="https://www.fourcorners.wine/product-page/hyde-estate-winery-hyde-vineyard-chardonnay-2016" TargetMode="External"/><Relationship Id="rId85" Type="http://schemas.openxmlformats.org/officeDocument/2006/relationships/hyperlink" Target="https://www.fourcorners.wine/product-page/lail-vineyards-georgia-sauvignon-blanc-2017" TargetMode="External"/><Relationship Id="rId93" Type="http://schemas.openxmlformats.org/officeDocument/2006/relationships/hyperlink" Target="https://www.fourcorners.wine/product-page/o-shaughnessy-estate-oakville-chardonnay-2018" TargetMode="External"/><Relationship Id="rId98" Type="http://schemas.openxmlformats.org/officeDocument/2006/relationships/hyperlink" Target="https://www.fourcorners.wine/product-page/o-shaughnessy-estate-napa-valley-cabernet-sauvignon-2016" TargetMode="External"/><Relationship Id="rId121" Type="http://schemas.openxmlformats.org/officeDocument/2006/relationships/hyperlink" Target="https://www.fourcorners.wine/product-page/adamvs-estate-adamvs-cabernet-sauvignon-2015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mailto:team@fourcorners.wine" TargetMode="External"/><Relationship Id="rId12" Type="http://schemas.openxmlformats.org/officeDocument/2006/relationships/hyperlink" Target="https://www.fourcorners.wine/product-page/au-sommet-cabernet-sauvignon-2016" TargetMode="External"/><Relationship Id="rId17" Type="http://schemas.openxmlformats.org/officeDocument/2006/relationships/hyperlink" Target="https://www.fourcorners.wine/product-page/bevan-cellars-ontogeny-red-wine-2017" TargetMode="External"/><Relationship Id="rId25" Type="http://schemas.openxmlformats.org/officeDocument/2006/relationships/hyperlink" Target="https://www.fourcorners.wine/product-page/blankiet-estate-paradise-hills-vineyard-proprietary-red-2016" TargetMode="External"/><Relationship Id="rId33" Type="http://schemas.openxmlformats.org/officeDocument/2006/relationships/hyperlink" Target="https://www.fourcorners.wine/product-page/cliff-lede-vineyards-napa-valley-sauvignon-blanc-2017" TargetMode="External"/><Relationship Id="rId38" Type="http://schemas.openxmlformats.org/officeDocument/2006/relationships/hyperlink" Target="https://www.fourcorners.wine/product-page/cliff-lede-vineyards-stags-leap-district-cabernet-sauvignon-2010-magnums" TargetMode="External"/><Relationship Id="rId46" Type="http://schemas.openxmlformats.org/officeDocument/2006/relationships/hyperlink" Target="https://www.fourcorners.wine/product-page/dana-estates-hershey-vineyard-sauvignon-blanc-2014" TargetMode="External"/><Relationship Id="rId59" Type="http://schemas.openxmlformats.org/officeDocument/2006/relationships/hyperlink" Target="https://www.fourcorners.wine/product-page/favia-cabernet-sauvignon-coombsville-2016" TargetMode="External"/><Relationship Id="rId67" Type="http://schemas.openxmlformats.org/officeDocument/2006/relationships/hyperlink" Target="https://www.fourcorners.wine/product-page/fel-wines-anderson-valley-pinot-noir-2016" TargetMode="External"/><Relationship Id="rId103" Type="http://schemas.openxmlformats.org/officeDocument/2006/relationships/hyperlink" Target="https://www.fourcorners.wine/product-page/realm-estate-moonracer-estate-vineyard-cabernet-sauvignon-2017" TargetMode="External"/><Relationship Id="rId108" Type="http://schemas.openxmlformats.org/officeDocument/2006/relationships/hyperlink" Target="https://www.fourcorners.wine/product-page/signorello-estate-hope-s-cuv%C3%A9e-chardonnay-2017" TargetMode="External"/><Relationship Id="rId116" Type="http://schemas.openxmlformats.org/officeDocument/2006/relationships/hyperlink" Target="https://www.fourcorners.wine/product-page/amuse-bouche-vin-perdu-2014" TargetMode="External"/><Relationship Id="rId124" Type="http://schemas.openxmlformats.org/officeDocument/2006/relationships/hyperlink" Target="https://www.fourcorners.wine/product-page/adamvs-sauvignon-blanc-2015" TargetMode="External"/><Relationship Id="rId129" Type="http://schemas.openxmlformats.org/officeDocument/2006/relationships/hyperlink" Target="https://www.fourcorners.wine/product-page/clos-sol%C3%A8ne-fleur-de-sol%C3%A8ne-syrah-2017" TargetMode="External"/><Relationship Id="rId137" Type="http://schemas.openxmlformats.org/officeDocument/2006/relationships/hyperlink" Target="https://www.fourcorners.wine/product-page/soliste-l-age-d-or-chardonnay-2013" TargetMode="External"/><Relationship Id="rId20" Type="http://schemas.openxmlformats.org/officeDocument/2006/relationships/hyperlink" Target="https://www.fourcorners.wine/product-page/bevan-cellars-tench-vineyard-ee-red-wine-2016" TargetMode="External"/><Relationship Id="rId41" Type="http://schemas.openxmlformats.org/officeDocument/2006/relationships/hyperlink" Target="https://www.fourcorners.wine/product-page/clos-sol%C3%A8ne-harmonie-grenache-2016" TargetMode="External"/><Relationship Id="rId54" Type="http://schemas.openxmlformats.org/officeDocument/2006/relationships/hyperlink" Target="https://www.fourcorners.wine/product-page/epoch-estate-wines-authenticity-2014" TargetMode="External"/><Relationship Id="rId62" Type="http://schemas.openxmlformats.org/officeDocument/2006/relationships/hyperlink" Target="https://www.fourcorners.wine/product-page/favia-carbone-red-wine-2017" TargetMode="External"/><Relationship Id="rId70" Type="http://schemas.openxmlformats.org/officeDocument/2006/relationships/hyperlink" Target="https://www.fourcorners.wine/product-page/futo-ov-sl-estate-red-wine-2016-magnum" TargetMode="External"/><Relationship Id="rId75" Type="http://schemas.openxmlformats.org/officeDocument/2006/relationships/hyperlink" Target="https://www.fourcorners.wine/product-page/hilliard-bruce-estate-chardonnay-2016" TargetMode="External"/><Relationship Id="rId83" Type="http://schemas.openxmlformats.org/officeDocument/2006/relationships/hyperlink" Target="https://www.fourcorners.wine/product-page/lail-vineyards-blueprint-cabernet-sauvignon-2015" TargetMode="External"/><Relationship Id="rId88" Type="http://schemas.openxmlformats.org/officeDocument/2006/relationships/hyperlink" Target="https://www.fourcorners.wine/product-page/linne-calodo-perfectionist-syrah-2016" TargetMode="External"/><Relationship Id="rId91" Type="http://schemas.openxmlformats.org/officeDocument/2006/relationships/hyperlink" Target="https://www.fourcorners.wine/product-page/linne-calodo-rising-tides-2015" TargetMode="External"/><Relationship Id="rId96" Type="http://schemas.openxmlformats.org/officeDocument/2006/relationships/hyperlink" Target="https://www.fourcorners.wine/product-page/o-shaughnessy-estate-howell-mountain-cabernet-sauvignon-magnums-2016" TargetMode="External"/><Relationship Id="rId111" Type="http://schemas.openxmlformats.org/officeDocument/2006/relationships/hyperlink" Target="https://www.fourcorners.wine/product-page/sloan-estate-sloan-proprietary-red-2013" TargetMode="External"/><Relationship Id="rId132" Type="http://schemas.openxmlformats.org/officeDocument/2006/relationships/hyperlink" Target="https://www.fourcorners.wine/product-page/aperture-oliver-ranch-vineyard-cabernet-sauvignon-2017" TargetMode="External"/><Relationship Id="rId140" Type="http://schemas.openxmlformats.org/officeDocument/2006/relationships/hyperlink" Target="https://www.fourcorners.wine/product-page/soliste-la-sauvage-syrah-2012" TargetMode="External"/><Relationship Id="rId1" Type="http://schemas.openxmlformats.org/officeDocument/2006/relationships/hyperlink" Target="mailto:team@fourcorners.wine?subject=Delivery%20Quote" TargetMode="External"/><Relationship Id="rId6" Type="http://schemas.openxmlformats.org/officeDocument/2006/relationships/hyperlink" Target="https://www.fourcorners.wine/product-page/arista-winery-ferrington-vineyard-pinot-noir-2017" TargetMode="External"/><Relationship Id="rId15" Type="http://schemas.openxmlformats.org/officeDocument/2006/relationships/hyperlink" Target="https://www.fourcorners.wine/product-page/barnett-vineyards-rattlesnake-cabernet-sauvignon-2014" TargetMode="External"/><Relationship Id="rId23" Type="http://schemas.openxmlformats.org/officeDocument/2006/relationships/hyperlink" Target="https://www.fourcorners.wine/product-page/blankiet-estate-paradise-hills-vineyard-prince-of-hearts-red-2015" TargetMode="External"/><Relationship Id="rId28" Type="http://schemas.openxmlformats.org/officeDocument/2006/relationships/hyperlink" Target="https://www.fourcorners.wine/product-page/buccella-merlot-2013" TargetMode="External"/><Relationship Id="rId36" Type="http://schemas.openxmlformats.org/officeDocument/2006/relationships/hyperlink" Target="https://www.fourcorners.wine/product-page/cliff-lede-vineyards-stags-leap-district-cabernet-sauvignon-2015" TargetMode="External"/><Relationship Id="rId49" Type="http://schemas.openxmlformats.org/officeDocument/2006/relationships/hyperlink" Target="https://www.fourcorners.wine/product-page/dana-estates-onda-cabernet-sauvignon-2014" TargetMode="External"/><Relationship Id="rId57" Type="http://schemas.openxmlformats.org/officeDocument/2006/relationships/hyperlink" Target="https://www.fourcorners.wine/product-page/epoch-estate-wines-tempranillo-2015" TargetMode="External"/><Relationship Id="rId106" Type="http://schemas.openxmlformats.org/officeDocument/2006/relationships/hyperlink" Target="https://www.fourcorners.wine/product-page/roy-estate-cabernet-sauvignon-2015" TargetMode="External"/><Relationship Id="rId114" Type="http://schemas.openxmlformats.org/officeDocument/2006/relationships/hyperlink" Target="https://www.fourcorners.wine/product-page/stewart-cellars-beckstoffer-to-kalon-cabernet-sauvignon-2016" TargetMode="External"/><Relationship Id="rId119" Type="http://schemas.openxmlformats.org/officeDocument/2006/relationships/hyperlink" Target="https://www.fourcorners.wine/product-page/pop-300-oakville-white-2016" TargetMode="External"/><Relationship Id="rId127" Type="http://schemas.openxmlformats.org/officeDocument/2006/relationships/hyperlink" Target="https://www.fourcorners.wine/product-page/ovid-napa-valley-red-wine-2016" TargetMode="External"/><Relationship Id="rId10" Type="http://schemas.openxmlformats.org/officeDocument/2006/relationships/hyperlink" Target="https://www.fourcorners.wine/product-page/arkenstone-estate-winery-howell-mountain-estate-sauvignon-blanc-2016" TargetMode="External"/><Relationship Id="rId31" Type="http://schemas.openxmlformats.org/officeDocument/2006/relationships/hyperlink" Target="https://www.fourcorners.wine/product-page/chappellet-winery-signature-cabernet-sauvignon-2017" TargetMode="External"/><Relationship Id="rId44" Type="http://schemas.openxmlformats.org/officeDocument/2006/relationships/hyperlink" Target="https://www.fourcorners.wine/product-page/dana-estates-helms-vineyard-cabernet-sauvignon-2016-magnum" TargetMode="External"/><Relationship Id="rId52" Type="http://schemas.openxmlformats.org/officeDocument/2006/relationships/hyperlink" Target="https://www.fourcorners.wine/product-page/donelan-walker-vine-hill-vineyard-syrah-2013" TargetMode="External"/><Relationship Id="rId60" Type="http://schemas.openxmlformats.org/officeDocument/2006/relationships/hyperlink" Target="https://www.fourcorners.wine/product-page/favia-cabernet-sauvignon-oakville-2016" TargetMode="External"/><Relationship Id="rId65" Type="http://schemas.openxmlformats.org/officeDocument/2006/relationships/hyperlink" Target="https://www.fourcorners.wine/product-page/favia-la-magdalena-red-wine-2016" TargetMode="External"/><Relationship Id="rId73" Type="http://schemas.openxmlformats.org/officeDocument/2006/relationships/hyperlink" Target="https://www.fourcorners.wine/product-page/he-li-an-thus-magnum-2016" TargetMode="External"/><Relationship Id="rId78" Type="http://schemas.openxmlformats.org/officeDocument/2006/relationships/hyperlink" Target="https://www.fourcorners.wine/product-page/hilliard-bruce-vineyards-moon-pinot-noir-2016" TargetMode="External"/><Relationship Id="rId81" Type="http://schemas.openxmlformats.org/officeDocument/2006/relationships/hyperlink" Target="https://www.fourcorners.wine/product-page/hyde-estate-winery-hyde-vineyard-pinot-noir-2016" TargetMode="External"/><Relationship Id="rId86" Type="http://schemas.openxmlformats.org/officeDocument/2006/relationships/hyperlink" Target="https://www.fourcorners.wine/product-page/linne-calodo-contrarian-2018" TargetMode="External"/><Relationship Id="rId94" Type="http://schemas.openxmlformats.org/officeDocument/2006/relationships/hyperlink" Target="https://www.fourcorners.wine/product-page/o-shaughnessy-estate-chardonnay-2015" TargetMode="External"/><Relationship Id="rId99" Type="http://schemas.openxmlformats.org/officeDocument/2006/relationships/hyperlink" Target="https://www.fourcorners.wine/product-page/pop-300-oakville-ros%C3%A9-2018" TargetMode="External"/><Relationship Id="rId101" Type="http://schemas.openxmlformats.org/officeDocument/2006/relationships/hyperlink" Target="https://www.fourcorners.wine/product-page/promontory-proprietary-red-2011" TargetMode="External"/><Relationship Id="rId122" Type="http://schemas.openxmlformats.org/officeDocument/2006/relationships/hyperlink" Target="https://www.fourcorners.wine/product-page/adamvs-estate-quitnvs-cabernet-sauvignon-2015" TargetMode="External"/><Relationship Id="rId130" Type="http://schemas.openxmlformats.org/officeDocument/2006/relationships/hyperlink" Target="https://www.fourcorners.wine/product-page/clos-sol%C3%A8ne-harmonie-grenache-2017" TargetMode="External"/><Relationship Id="rId135" Type="http://schemas.openxmlformats.org/officeDocument/2006/relationships/hyperlink" Target="https://www.fourcorners.wine/product-page/sloan-estate-asterisk-proprietary-red-2016" TargetMode="External"/><Relationship Id="rId143" Type="http://schemas.openxmlformats.org/officeDocument/2006/relationships/drawing" Target="../drawings/drawing1.xml"/><Relationship Id="rId4" Type="http://schemas.openxmlformats.org/officeDocument/2006/relationships/hyperlink" Target="https://www.fourcorners.wine/product-page/amuse-bouche-merlot-2016" TargetMode="External"/><Relationship Id="rId9" Type="http://schemas.openxmlformats.org/officeDocument/2006/relationships/hyperlink" Target="https://www.fourcorners.wine/product-page/arkenstone-estate-winery-howell-mountain-estate-cabernet-sauvignon-2015" TargetMode="External"/><Relationship Id="rId13" Type="http://schemas.openxmlformats.org/officeDocument/2006/relationships/hyperlink" Target="https://www.fourcorners.wine/product-page/barnett-vineyards-estate-cabernet-sauvignon-2014" TargetMode="External"/><Relationship Id="rId18" Type="http://schemas.openxmlformats.org/officeDocument/2006/relationships/hyperlink" Target="https://www.fourcorners.wine/product-page/bevan-cellars-tench-vineyard-cabernet-sauvignon-2017" TargetMode="External"/><Relationship Id="rId39" Type="http://schemas.openxmlformats.org/officeDocument/2006/relationships/hyperlink" Target="https://www.fourcorners.wine/product-page/clos-sol%C3%A8ne-fleur-de-sol%C3%A8ne-syrah-2016" TargetMode="External"/><Relationship Id="rId109" Type="http://schemas.openxmlformats.org/officeDocument/2006/relationships/hyperlink" Target="https://www.fourcorners.wine/product-page/signorello-estate-cabernet-sauvignon-2012" TargetMode="External"/><Relationship Id="rId34" Type="http://schemas.openxmlformats.org/officeDocument/2006/relationships/hyperlink" Target="https://www.fourcorners.wine/product-page/cliff-lede-vineyards-soul-fire-rock-block-series-2016" TargetMode="External"/><Relationship Id="rId50" Type="http://schemas.openxmlformats.org/officeDocument/2006/relationships/hyperlink" Target="https://www.fourcorners.wine/product-page/dana-estates-vaso-cabernet-sauvignon-2015" TargetMode="External"/><Relationship Id="rId55" Type="http://schemas.openxmlformats.org/officeDocument/2006/relationships/hyperlink" Target="https://www.fourcorners.wine/product-page/epoch-estate-wines-estate-blend-2014" TargetMode="External"/><Relationship Id="rId76" Type="http://schemas.openxmlformats.org/officeDocument/2006/relationships/hyperlink" Target="https://www.fourcorners.wine/product-page/hilliard-bruce-chardonnay-2015" TargetMode="External"/><Relationship Id="rId97" Type="http://schemas.openxmlformats.org/officeDocument/2006/relationships/hyperlink" Target="https://www.fourcorners.wine/product-page/o-shaughnessy-estate-howell-mountain-merlot-2014" TargetMode="External"/><Relationship Id="rId104" Type="http://schemas.openxmlformats.org/officeDocument/2006/relationships/hyperlink" Target="https://www.fourcorners.wine/product-page/realm-cellars-the-tempest-2017" TargetMode="External"/><Relationship Id="rId120" Type="http://schemas.openxmlformats.org/officeDocument/2006/relationships/hyperlink" Target="https://www.fourcorners.wine/product-page/soliste-cellars-l-age-d-or-chardonnay-2012" TargetMode="External"/><Relationship Id="rId125" Type="http://schemas.openxmlformats.org/officeDocument/2006/relationships/hyperlink" Target="https://www.fourcorners.wine/product-page/zotovich-vineyards-z-cuv%C3%A9e-estate-pinot-noir-2014" TargetMode="External"/><Relationship Id="rId141" Type="http://schemas.openxmlformats.org/officeDocument/2006/relationships/hyperlink" Target="https://www.fourcorners.wine/product-page/stewart-cellars-napa-valley-cabernet-sauvignon-2017" TargetMode="External"/><Relationship Id="rId7" Type="http://schemas.openxmlformats.org/officeDocument/2006/relationships/hyperlink" Target="https://www.fourcorners.wine/product-page/arista-winery-russian-river-valley-pinot-noir-2017" TargetMode="External"/><Relationship Id="rId71" Type="http://schemas.openxmlformats.org/officeDocument/2006/relationships/hyperlink" Target="https://www.fourcorners.wine/product-page/grace-vine-syrah-2014" TargetMode="External"/><Relationship Id="rId92" Type="http://schemas.openxmlformats.org/officeDocument/2006/relationships/hyperlink" Target="https://www.fourcorners.wine/product-page/linne-calodo-sticks-and-stones-grenache-2017" TargetMode="External"/><Relationship Id="rId2" Type="http://schemas.openxmlformats.org/officeDocument/2006/relationships/hyperlink" Target="mailto:team@fourcorners.wine?subject=Delivery%20Quote" TargetMode="External"/><Relationship Id="rId29" Type="http://schemas.openxmlformats.org/officeDocument/2006/relationships/hyperlink" Target="https://www.fourcorners.wine/product-page/chappellet-winery-grower-collection-el-novillero-chardonnay-2017" TargetMode="External"/><Relationship Id="rId24" Type="http://schemas.openxmlformats.org/officeDocument/2006/relationships/hyperlink" Target="https://www.fourcorners.wine/product-page/blankiet-estate-paradise-hills-vineyard-prince-of-hearts-red-2014" TargetMode="External"/><Relationship Id="rId40" Type="http://schemas.openxmlformats.org/officeDocument/2006/relationships/hyperlink" Target="https://www.fourcorners.wine/product-page/clos-sol%C3%A8ne-fleur-de-sol%C3%A8ne-syrah-2015" TargetMode="External"/><Relationship Id="rId45" Type="http://schemas.openxmlformats.org/officeDocument/2006/relationships/hyperlink" Target="https://www.fourcorners.wine/product-page/dana-estates-hershey-vineyard-cabernet-sauvignon-2016" TargetMode="External"/><Relationship Id="rId66" Type="http://schemas.openxmlformats.org/officeDocument/2006/relationships/hyperlink" Target="https://www.fourcorners.wine/product-page/fel-wines-anderson-valley-chardonnay-2016" TargetMode="External"/><Relationship Id="rId87" Type="http://schemas.openxmlformats.org/officeDocument/2006/relationships/hyperlink" Target="https://www.fourcorners.wine/product-page/linne-calodo-overthinker-2017" TargetMode="External"/><Relationship Id="rId110" Type="http://schemas.openxmlformats.org/officeDocument/2006/relationships/hyperlink" Target="https://www.fourcorners.wine/product-page/slacker-wines-stereotype-grenache-2016" TargetMode="External"/><Relationship Id="rId115" Type="http://schemas.openxmlformats.org/officeDocument/2006/relationships/hyperlink" Target="https://www.fourcorners.wine/product-page/stewart-cellars-nomad-beckstoffer-heritage-vineyards-selection-2016" TargetMode="External"/><Relationship Id="rId131" Type="http://schemas.openxmlformats.org/officeDocument/2006/relationships/hyperlink" Target="https://www.fourcorners.wine/product-page/clos-sol%C3%A8ne-hommage-blanc-roussanne-2019" TargetMode="External"/><Relationship Id="rId136" Type="http://schemas.openxmlformats.org/officeDocument/2006/relationships/hyperlink" Target="https://www.fourcorners.wine/product-page/sloan-estate-sloan-proprietary-red-2016" TargetMode="External"/><Relationship Id="rId61" Type="http://schemas.openxmlformats.org/officeDocument/2006/relationships/hyperlink" Target="https://www.fourcorners.wine/product-page/favia-carbone-chardonnay-coombsville-2018" TargetMode="External"/><Relationship Id="rId82" Type="http://schemas.openxmlformats.org/officeDocument/2006/relationships/hyperlink" Target="https://www.fourcorners.wine/product-page/lail-vineyards-blueprint-cabernet-sauvignon-2016" TargetMode="External"/><Relationship Id="rId19" Type="http://schemas.openxmlformats.org/officeDocument/2006/relationships/hyperlink" Target="https://www.fourcorners.wine/product-page/bevan-cellars-tench-vineyard-ee-red-wine-2017" TargetMode="External"/><Relationship Id="rId14" Type="http://schemas.openxmlformats.org/officeDocument/2006/relationships/hyperlink" Target="https://www.fourcorners.wine/product-page/barnett-vineyards-estate-merlot-2014" TargetMode="External"/><Relationship Id="rId30" Type="http://schemas.openxmlformats.org/officeDocument/2006/relationships/hyperlink" Target="https://www.fourcorners.wine/product-page/chappellet-winery-mountain-cuv%C3%A9e-proprietor-s-blend-2017" TargetMode="External"/><Relationship Id="rId35" Type="http://schemas.openxmlformats.org/officeDocument/2006/relationships/hyperlink" Target="https://www.fourcorners.wine/product-page/cliff-lede-vineyards-stags-leap-district-cabernet-sauvignon-2016" TargetMode="External"/><Relationship Id="rId56" Type="http://schemas.openxmlformats.org/officeDocument/2006/relationships/hyperlink" Target="https://www.fourcorners.wine/product-page/epoch-estate-wines-ingenuity-2014" TargetMode="External"/><Relationship Id="rId77" Type="http://schemas.openxmlformats.org/officeDocument/2006/relationships/hyperlink" Target="https://www.fourcorners.wine/product-page/hilliard-bruce-vineyards-clone-667-pinot-noir-2016" TargetMode="External"/><Relationship Id="rId100" Type="http://schemas.openxmlformats.org/officeDocument/2006/relationships/hyperlink" Target="https://www.fourcorners.wine/product-page/promontory-proprietary-red-2014" TargetMode="External"/><Relationship Id="rId105" Type="http://schemas.openxmlformats.org/officeDocument/2006/relationships/hyperlink" Target="https://www.fourcorners.wine/product-page/realm-cellars-the-tempest-2015" TargetMode="External"/><Relationship Id="rId126" Type="http://schemas.openxmlformats.org/officeDocument/2006/relationships/hyperlink" Target="https://www.fourcorners.wine/product-page/zotovich-vineyards-estate-reserve-pinot-noir-2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8"/>
  <sheetViews>
    <sheetView tabSelected="1" zoomScaleNormal="100" workbookViewId="0">
      <pane ySplit="11" topLeftCell="A12" activePane="bottomLeft" state="frozen"/>
      <selection pane="bottomLeft" activeCell="A157" sqref="A157:XFD157"/>
    </sheetView>
  </sheetViews>
  <sheetFormatPr defaultColWidth="13.625" defaultRowHeight="12.75"/>
  <cols>
    <col min="1" max="1" width="14.625" style="1" customWidth="1"/>
    <col min="2" max="2" width="16.125" style="1" customWidth="1"/>
    <col min="3" max="3" width="11.75" style="1" customWidth="1"/>
    <col min="4" max="4" width="12.375" style="1" bestFit="1" customWidth="1"/>
    <col min="5" max="5" width="12.625" style="1" customWidth="1"/>
    <col min="6" max="6" width="11.375" style="1" customWidth="1"/>
    <col min="7" max="7" width="7.625" style="1" customWidth="1"/>
    <col min="8" max="8" width="26.375" style="1" customWidth="1"/>
    <col min="9" max="9" width="10.125" style="1" customWidth="1"/>
    <col min="10" max="11" width="11" style="1" customWidth="1"/>
    <col min="12" max="12" width="13.625" style="7" customWidth="1"/>
    <col min="13" max="13" width="4" style="11" customWidth="1"/>
    <col min="14" max="16384" width="13.625" style="1"/>
  </cols>
  <sheetData>
    <row r="1" spans="1:14" ht="12.75" customHeight="1">
      <c r="B1" s="2"/>
      <c r="C1" s="32" t="s">
        <v>354</v>
      </c>
      <c r="D1" s="32"/>
      <c r="E1" s="32"/>
      <c r="F1" s="32"/>
      <c r="G1" s="32"/>
      <c r="H1" s="32"/>
      <c r="I1" s="32"/>
      <c r="J1" s="32"/>
      <c r="K1" s="8"/>
      <c r="L1" s="14" t="s">
        <v>0</v>
      </c>
    </row>
    <row r="2" spans="1:14" ht="12.75" customHeight="1">
      <c r="B2" s="2"/>
      <c r="C2" s="32"/>
      <c r="D2" s="32"/>
      <c r="E2" s="32"/>
      <c r="F2" s="32"/>
      <c r="G2" s="32"/>
      <c r="H2" s="32"/>
      <c r="I2" s="32"/>
      <c r="J2" s="32"/>
      <c r="K2" s="8"/>
      <c r="L2" s="14" t="s">
        <v>318</v>
      </c>
    </row>
    <row r="3" spans="1:14" ht="12.75" customHeight="1">
      <c r="B3" s="2"/>
      <c r="C3" s="32"/>
      <c r="D3" s="32"/>
      <c r="E3" s="32"/>
      <c r="F3" s="32"/>
      <c r="G3" s="32"/>
      <c r="H3" s="32"/>
      <c r="I3" s="32"/>
      <c r="J3" s="32"/>
      <c r="K3" s="8"/>
      <c r="L3" s="14" t="s">
        <v>316</v>
      </c>
    </row>
    <row r="4" spans="1:14" ht="12.75" customHeight="1">
      <c r="B4" s="2"/>
      <c r="C4" s="32"/>
      <c r="D4" s="32"/>
      <c r="E4" s="32"/>
      <c r="F4" s="32"/>
      <c r="G4" s="32"/>
      <c r="H4" s="32"/>
      <c r="I4" s="32"/>
      <c r="J4" s="32"/>
      <c r="K4" s="8"/>
      <c r="L4" s="14" t="s">
        <v>317</v>
      </c>
    </row>
    <row r="5" spans="1:14" ht="6" customHeight="1">
      <c r="B5" s="2"/>
      <c r="C5" s="32"/>
      <c r="D5" s="32"/>
      <c r="E5" s="32"/>
      <c r="F5" s="32"/>
      <c r="G5" s="32"/>
      <c r="H5" s="32"/>
      <c r="I5" s="32"/>
      <c r="J5" s="32"/>
      <c r="K5" s="8"/>
      <c r="L5" s="14"/>
    </row>
    <row r="6" spans="1:14" ht="12.75" customHeight="1">
      <c r="B6" s="2"/>
      <c r="C6" s="32"/>
      <c r="D6" s="32"/>
      <c r="E6" s="32"/>
      <c r="F6" s="32"/>
      <c r="G6" s="32"/>
      <c r="H6" s="32"/>
      <c r="I6" s="32"/>
      <c r="J6" s="32"/>
      <c r="K6" s="8"/>
      <c r="L6" s="14" t="s">
        <v>337</v>
      </c>
    </row>
    <row r="7" spans="1:14" ht="12.75" customHeight="1">
      <c r="B7" s="2"/>
      <c r="C7" s="32"/>
      <c r="D7" s="32"/>
      <c r="E7" s="32"/>
      <c r="F7" s="32"/>
      <c r="G7" s="32"/>
      <c r="H7" s="32"/>
      <c r="I7" s="32"/>
      <c r="J7" s="32"/>
      <c r="K7" s="8"/>
      <c r="L7" s="14"/>
    </row>
    <row r="8" spans="1:14" ht="6" customHeight="1">
      <c r="B8" s="2"/>
      <c r="C8" s="32"/>
      <c r="D8" s="32"/>
      <c r="E8" s="32"/>
      <c r="F8" s="32"/>
      <c r="G8" s="32"/>
      <c r="H8" s="32"/>
      <c r="I8" s="32"/>
      <c r="J8" s="32"/>
      <c r="K8" s="8"/>
      <c r="L8" s="14"/>
    </row>
    <row r="9" spans="1:14" s="3" customFormat="1" ht="12.75" customHeight="1">
      <c r="B9" s="4"/>
      <c r="C9" s="32"/>
      <c r="D9" s="32"/>
      <c r="E9" s="32"/>
      <c r="F9" s="32"/>
      <c r="G9" s="32"/>
      <c r="H9" s="32"/>
      <c r="I9" s="32"/>
      <c r="J9" s="32"/>
      <c r="K9" s="8"/>
      <c r="L9" s="15" t="s">
        <v>1</v>
      </c>
      <c r="M9" s="12"/>
    </row>
    <row r="10" spans="1:14" ht="9.9499999999999993" customHeight="1">
      <c r="A10" s="9"/>
      <c r="C10" s="33"/>
      <c r="D10" s="33"/>
      <c r="E10" s="33"/>
      <c r="F10" s="33"/>
      <c r="G10" s="33"/>
      <c r="H10" s="33"/>
      <c r="I10" s="33"/>
      <c r="J10" s="33"/>
      <c r="K10" s="10"/>
    </row>
    <row r="11" spans="1:14" s="6" customFormat="1" ht="45" customHeight="1">
      <c r="A11" s="5" t="s">
        <v>2</v>
      </c>
      <c r="B11" s="5" t="s">
        <v>5</v>
      </c>
      <c r="C11" s="5" t="s">
        <v>6</v>
      </c>
      <c r="D11" s="5" t="s">
        <v>42</v>
      </c>
      <c r="E11" s="5" t="s">
        <v>3</v>
      </c>
      <c r="F11" s="5" t="s">
        <v>4</v>
      </c>
      <c r="G11" s="5" t="s">
        <v>7</v>
      </c>
      <c r="H11" s="5" t="s">
        <v>8</v>
      </c>
      <c r="I11" s="5" t="s">
        <v>9</v>
      </c>
      <c r="J11" s="5" t="s">
        <v>202</v>
      </c>
      <c r="K11" s="5" t="s">
        <v>277</v>
      </c>
      <c r="L11" s="5" t="s">
        <v>199</v>
      </c>
      <c r="M11" s="13"/>
    </row>
    <row r="12" spans="1:14" ht="48.75" customHeight="1">
      <c r="A12" s="16" t="s">
        <v>366</v>
      </c>
      <c r="B12" s="23" t="s">
        <v>367</v>
      </c>
      <c r="C12" s="18">
        <v>2015</v>
      </c>
      <c r="D12" s="16" t="s">
        <v>370</v>
      </c>
      <c r="E12" s="17" t="s">
        <v>10</v>
      </c>
      <c r="F12" s="17" t="s">
        <v>100</v>
      </c>
      <c r="G12" s="17" t="s">
        <v>371</v>
      </c>
      <c r="H12" s="17" t="s">
        <v>16</v>
      </c>
      <c r="I12" s="19" t="s">
        <v>17</v>
      </c>
      <c r="J12" s="20">
        <v>815</v>
      </c>
      <c r="K12" s="20">
        <f t="shared" ref="K12:K43" si="0">J12/M12</f>
        <v>271.66666666666669</v>
      </c>
      <c r="L12" s="20" t="s">
        <v>299</v>
      </c>
      <c r="M12" s="11">
        <v>3</v>
      </c>
    </row>
    <row r="13" spans="1:14" ht="48.75" customHeight="1">
      <c r="A13" s="16" t="s">
        <v>366</v>
      </c>
      <c r="B13" s="23" t="s">
        <v>368</v>
      </c>
      <c r="C13" s="18">
        <v>2015</v>
      </c>
      <c r="D13" s="16" t="s">
        <v>370</v>
      </c>
      <c r="E13" s="17" t="s">
        <v>10</v>
      </c>
      <c r="F13" s="17" t="s">
        <v>100</v>
      </c>
      <c r="G13" s="17" t="s">
        <v>343</v>
      </c>
      <c r="H13" s="17" t="s">
        <v>16</v>
      </c>
      <c r="I13" s="19" t="s">
        <v>17</v>
      </c>
      <c r="J13" s="20">
        <v>405</v>
      </c>
      <c r="K13" s="20">
        <f t="shared" si="0"/>
        <v>135</v>
      </c>
      <c r="L13" s="20" t="s">
        <v>299</v>
      </c>
      <c r="M13" s="11">
        <v>3</v>
      </c>
    </row>
    <row r="14" spans="1:14" ht="48.75" customHeight="1">
      <c r="A14" s="16" t="s">
        <v>366</v>
      </c>
      <c r="B14" s="23" t="s">
        <v>369</v>
      </c>
      <c r="C14" s="18">
        <v>2015</v>
      </c>
      <c r="D14" s="16" t="s">
        <v>370</v>
      </c>
      <c r="E14" s="17" t="s">
        <v>10</v>
      </c>
      <c r="F14" s="17" t="s">
        <v>100</v>
      </c>
      <c r="G14" s="17" t="s">
        <v>210</v>
      </c>
      <c r="H14" s="17" t="s">
        <v>373</v>
      </c>
      <c r="I14" s="19" t="s">
        <v>17</v>
      </c>
      <c r="J14" s="20">
        <v>315</v>
      </c>
      <c r="K14" s="20">
        <f t="shared" si="0"/>
        <v>105</v>
      </c>
      <c r="L14" s="20" t="s">
        <v>299</v>
      </c>
      <c r="M14" s="11">
        <v>3</v>
      </c>
    </row>
    <row r="15" spans="1:14" ht="48.75" customHeight="1">
      <c r="A15" s="16" t="s">
        <v>366</v>
      </c>
      <c r="B15" s="23" t="s">
        <v>363</v>
      </c>
      <c r="C15" s="18">
        <v>2015</v>
      </c>
      <c r="D15" s="16" t="s">
        <v>370</v>
      </c>
      <c r="E15" s="17" t="s">
        <v>10</v>
      </c>
      <c r="F15" s="17" t="s">
        <v>100</v>
      </c>
      <c r="G15" s="17" t="s">
        <v>114</v>
      </c>
      <c r="H15" s="17" t="s">
        <v>372</v>
      </c>
      <c r="I15" s="19" t="s">
        <v>11</v>
      </c>
      <c r="J15" s="20">
        <v>790</v>
      </c>
      <c r="K15" s="20">
        <f t="shared" si="0"/>
        <v>65.833333333333329</v>
      </c>
      <c r="L15" s="20" t="s">
        <v>299</v>
      </c>
      <c r="M15" s="11">
        <v>12</v>
      </c>
      <c r="N15" s="1" t="s">
        <v>396</v>
      </c>
    </row>
    <row r="16" spans="1:14" ht="48.75" customHeight="1">
      <c r="A16" s="16" t="s">
        <v>18</v>
      </c>
      <c r="B16" s="23" t="s">
        <v>18</v>
      </c>
      <c r="C16" s="18">
        <v>2016</v>
      </c>
      <c r="D16" s="16" t="s">
        <v>43</v>
      </c>
      <c r="E16" s="18" t="s">
        <v>10</v>
      </c>
      <c r="F16" s="17" t="s">
        <v>411</v>
      </c>
      <c r="G16" s="17" t="s">
        <v>112</v>
      </c>
      <c r="H16" s="18" t="s">
        <v>161</v>
      </c>
      <c r="I16" s="21" t="s">
        <v>14</v>
      </c>
      <c r="J16" s="20">
        <v>1065</v>
      </c>
      <c r="K16" s="20">
        <f t="shared" si="0"/>
        <v>177.5</v>
      </c>
      <c r="L16" s="20" t="s">
        <v>299</v>
      </c>
      <c r="M16" s="11">
        <v>6</v>
      </c>
    </row>
    <row r="17" spans="1:14" ht="48.75" customHeight="1">
      <c r="A17" s="16" t="s">
        <v>18</v>
      </c>
      <c r="B17" s="23" t="s">
        <v>18</v>
      </c>
      <c r="C17" s="18">
        <v>2014</v>
      </c>
      <c r="D17" s="16" t="s">
        <v>43</v>
      </c>
      <c r="E17" s="18" t="s">
        <v>10</v>
      </c>
      <c r="F17" s="17" t="s">
        <v>411</v>
      </c>
      <c r="G17" s="17" t="s">
        <v>49</v>
      </c>
      <c r="H17" s="18" t="s">
        <v>75</v>
      </c>
      <c r="I17" s="21" t="s">
        <v>14</v>
      </c>
      <c r="J17" s="20">
        <v>1180</v>
      </c>
      <c r="K17" s="20">
        <f t="shared" si="0"/>
        <v>196.66666666666666</v>
      </c>
      <c r="L17" s="20" t="s">
        <v>200</v>
      </c>
      <c r="M17" s="11">
        <v>6</v>
      </c>
    </row>
    <row r="18" spans="1:14" ht="48.75" customHeight="1">
      <c r="A18" s="16" t="s">
        <v>18</v>
      </c>
      <c r="B18" s="23" t="s">
        <v>41</v>
      </c>
      <c r="C18" s="18">
        <v>2016</v>
      </c>
      <c r="D18" s="16" t="s">
        <v>43</v>
      </c>
      <c r="E18" s="18" t="s">
        <v>10</v>
      </c>
      <c r="F18" s="18" t="s">
        <v>94</v>
      </c>
      <c r="G18" s="17" t="s">
        <v>28</v>
      </c>
      <c r="H18" s="17" t="s">
        <v>406</v>
      </c>
      <c r="I18" s="21" t="s">
        <v>14</v>
      </c>
      <c r="J18" s="20">
        <v>360</v>
      </c>
      <c r="K18" s="20">
        <f t="shared" si="0"/>
        <v>60</v>
      </c>
      <c r="L18" s="20" t="s">
        <v>200</v>
      </c>
      <c r="M18" s="11">
        <v>6</v>
      </c>
    </row>
    <row r="19" spans="1:14" ht="48.75" customHeight="1">
      <c r="A19" s="16" t="s">
        <v>18</v>
      </c>
      <c r="B19" s="23" t="s">
        <v>41</v>
      </c>
      <c r="C19" s="18">
        <v>2014</v>
      </c>
      <c r="D19" s="16" t="s">
        <v>43</v>
      </c>
      <c r="E19" s="18" t="s">
        <v>10</v>
      </c>
      <c r="F19" s="18" t="s">
        <v>94</v>
      </c>
      <c r="G19" s="17" t="s">
        <v>61</v>
      </c>
      <c r="H19" s="18" t="s">
        <v>40</v>
      </c>
      <c r="I19" s="21" t="s">
        <v>14</v>
      </c>
      <c r="J19" s="20">
        <v>360</v>
      </c>
      <c r="K19" s="20">
        <f t="shared" si="0"/>
        <v>60</v>
      </c>
      <c r="L19" s="20" t="s">
        <v>200</v>
      </c>
      <c r="M19" s="11">
        <v>6</v>
      </c>
    </row>
    <row r="20" spans="1:14" ht="48.75" customHeight="1">
      <c r="A20" s="16" t="s">
        <v>359</v>
      </c>
      <c r="B20" s="23" t="s">
        <v>361</v>
      </c>
      <c r="C20" s="18">
        <v>2017</v>
      </c>
      <c r="D20" s="16" t="s">
        <v>360</v>
      </c>
      <c r="E20" s="17" t="s">
        <v>124</v>
      </c>
      <c r="F20" s="17" t="s">
        <v>362</v>
      </c>
      <c r="G20" s="17" t="s">
        <v>133</v>
      </c>
      <c r="H20" s="17" t="s">
        <v>16</v>
      </c>
      <c r="I20" s="19" t="s">
        <v>11</v>
      </c>
      <c r="J20" s="20">
        <v>1195</v>
      </c>
      <c r="K20" s="20">
        <f t="shared" si="0"/>
        <v>99.583333333333329</v>
      </c>
      <c r="L20" s="20" t="s">
        <v>299</v>
      </c>
      <c r="M20" s="11">
        <v>12</v>
      </c>
    </row>
    <row r="21" spans="1:14" ht="48.75" customHeight="1">
      <c r="A21" s="16" t="s">
        <v>359</v>
      </c>
      <c r="B21" s="23" t="s">
        <v>363</v>
      </c>
      <c r="C21" s="18">
        <v>2019</v>
      </c>
      <c r="D21" s="16" t="s">
        <v>360</v>
      </c>
      <c r="E21" s="17" t="s">
        <v>124</v>
      </c>
      <c r="F21" s="17" t="s">
        <v>364</v>
      </c>
      <c r="G21" s="17" t="s">
        <v>119</v>
      </c>
      <c r="H21" s="17" t="s">
        <v>365</v>
      </c>
      <c r="I21" s="19" t="s">
        <v>11</v>
      </c>
      <c r="J21" s="20">
        <v>385</v>
      </c>
      <c r="K21" s="20">
        <f t="shared" si="0"/>
        <v>32.083333333333336</v>
      </c>
      <c r="L21" s="20" t="s">
        <v>299</v>
      </c>
      <c r="M21" s="11">
        <v>12</v>
      </c>
      <c r="N21" s="1" t="s">
        <v>396</v>
      </c>
    </row>
    <row r="22" spans="1:14" ht="48.75" customHeight="1">
      <c r="A22" s="16" t="s">
        <v>302</v>
      </c>
      <c r="B22" s="23" t="s">
        <v>303</v>
      </c>
      <c r="C22" s="18">
        <v>2017</v>
      </c>
      <c r="D22" s="16" t="s">
        <v>304</v>
      </c>
      <c r="E22" s="17" t="s">
        <v>290</v>
      </c>
      <c r="F22" s="17" t="s">
        <v>291</v>
      </c>
      <c r="G22" s="17" t="s">
        <v>342</v>
      </c>
      <c r="H22" s="17" t="s">
        <v>19</v>
      </c>
      <c r="I22" s="19" t="s">
        <v>14</v>
      </c>
      <c r="J22" s="20">
        <v>370</v>
      </c>
      <c r="K22" s="20">
        <f t="shared" si="0"/>
        <v>61.666666666666664</v>
      </c>
      <c r="L22" s="20" t="s">
        <v>299</v>
      </c>
      <c r="M22" s="11">
        <v>6</v>
      </c>
    </row>
    <row r="23" spans="1:14" ht="48.75" customHeight="1">
      <c r="A23" s="16" t="s">
        <v>302</v>
      </c>
      <c r="B23" s="23" t="s">
        <v>305</v>
      </c>
      <c r="C23" s="18">
        <v>2017</v>
      </c>
      <c r="D23" s="16" t="s">
        <v>304</v>
      </c>
      <c r="E23" s="17" t="s">
        <v>124</v>
      </c>
      <c r="F23" s="17" t="s">
        <v>125</v>
      </c>
      <c r="G23" s="17" t="s">
        <v>133</v>
      </c>
      <c r="H23" s="17" t="s">
        <v>19</v>
      </c>
      <c r="I23" s="19" t="s">
        <v>14</v>
      </c>
      <c r="J23" s="20">
        <v>290</v>
      </c>
      <c r="K23" s="20">
        <f t="shared" si="0"/>
        <v>48.333333333333336</v>
      </c>
      <c r="L23" s="20" t="s">
        <v>299</v>
      </c>
      <c r="M23" s="11">
        <v>6</v>
      </c>
    </row>
    <row r="24" spans="1:14" ht="48.75" customHeight="1">
      <c r="A24" s="16" t="s">
        <v>302</v>
      </c>
      <c r="B24" s="23" t="s">
        <v>306</v>
      </c>
      <c r="C24" s="18">
        <v>2017</v>
      </c>
      <c r="D24" s="16" t="s">
        <v>304</v>
      </c>
      <c r="E24" s="17" t="s">
        <v>124</v>
      </c>
      <c r="F24" s="17" t="s">
        <v>125</v>
      </c>
      <c r="G24" s="17" t="s">
        <v>133</v>
      </c>
      <c r="H24" s="17" t="s">
        <v>19</v>
      </c>
      <c r="I24" s="19" t="s">
        <v>14</v>
      </c>
      <c r="J24" s="20">
        <v>370</v>
      </c>
      <c r="K24" s="20">
        <f t="shared" si="0"/>
        <v>61.666666666666664</v>
      </c>
      <c r="L24" s="20" t="s">
        <v>299</v>
      </c>
      <c r="M24" s="11">
        <v>6</v>
      </c>
    </row>
    <row r="25" spans="1:14" ht="48.75" customHeight="1">
      <c r="A25" s="16" t="s">
        <v>205</v>
      </c>
      <c r="B25" s="23" t="s">
        <v>206</v>
      </c>
      <c r="C25" s="18">
        <v>2015</v>
      </c>
      <c r="D25" s="16" t="s">
        <v>209</v>
      </c>
      <c r="E25" s="18" t="s">
        <v>10</v>
      </c>
      <c r="F25" s="18" t="s">
        <v>100</v>
      </c>
      <c r="G25" s="17" t="s">
        <v>210</v>
      </c>
      <c r="H25" s="18" t="s">
        <v>213</v>
      </c>
      <c r="I25" s="21" t="s">
        <v>14</v>
      </c>
      <c r="J25" s="20">
        <v>805</v>
      </c>
      <c r="K25" s="20">
        <f t="shared" si="0"/>
        <v>134.16666666666666</v>
      </c>
      <c r="L25" s="20" t="s">
        <v>200</v>
      </c>
      <c r="M25" s="11">
        <v>6</v>
      </c>
    </row>
    <row r="26" spans="1:14" ht="48.75" customHeight="1">
      <c r="A26" s="16" t="s">
        <v>205</v>
      </c>
      <c r="B26" s="23" t="s">
        <v>207</v>
      </c>
      <c r="C26" s="18">
        <v>2016</v>
      </c>
      <c r="D26" s="16" t="s">
        <v>209</v>
      </c>
      <c r="E26" s="18" t="s">
        <v>10</v>
      </c>
      <c r="F26" s="18" t="s">
        <v>100</v>
      </c>
      <c r="G26" s="17" t="s">
        <v>133</v>
      </c>
      <c r="H26" s="18" t="s">
        <v>212</v>
      </c>
      <c r="I26" s="21" t="s">
        <v>14</v>
      </c>
      <c r="J26" s="20">
        <v>440</v>
      </c>
      <c r="K26" s="20">
        <f t="shared" si="0"/>
        <v>73.333333333333329</v>
      </c>
      <c r="L26" s="20" t="s">
        <v>200</v>
      </c>
      <c r="M26" s="11">
        <v>6</v>
      </c>
      <c r="N26" s="1" t="s">
        <v>396</v>
      </c>
    </row>
    <row r="27" spans="1:14" ht="48.75" customHeight="1">
      <c r="A27" s="16" t="s">
        <v>205</v>
      </c>
      <c r="B27" s="23" t="s">
        <v>208</v>
      </c>
      <c r="C27" s="18">
        <v>2016</v>
      </c>
      <c r="D27" s="16" t="s">
        <v>209</v>
      </c>
      <c r="E27" s="18" t="s">
        <v>10</v>
      </c>
      <c r="F27" s="18" t="s">
        <v>94</v>
      </c>
      <c r="G27" s="17" t="s">
        <v>211</v>
      </c>
      <c r="H27" s="18" t="s">
        <v>16</v>
      </c>
      <c r="I27" s="21" t="s">
        <v>11</v>
      </c>
      <c r="J27" s="20">
        <v>875</v>
      </c>
      <c r="K27" s="20">
        <f t="shared" si="0"/>
        <v>72.916666666666671</v>
      </c>
      <c r="L27" s="20" t="s">
        <v>200</v>
      </c>
      <c r="M27" s="11">
        <v>12</v>
      </c>
    </row>
    <row r="28" spans="1:14" ht="48.75" customHeight="1">
      <c r="A28" s="16" t="s">
        <v>20</v>
      </c>
      <c r="B28" s="23" t="s">
        <v>319</v>
      </c>
      <c r="C28" s="18">
        <v>2016</v>
      </c>
      <c r="D28" s="16" t="s">
        <v>43</v>
      </c>
      <c r="E28" s="18" t="s">
        <v>10</v>
      </c>
      <c r="F28" s="18" t="s">
        <v>93</v>
      </c>
      <c r="G28" s="17" t="s">
        <v>179</v>
      </c>
      <c r="H28" s="18" t="s">
        <v>22</v>
      </c>
      <c r="I28" s="21" t="s">
        <v>17</v>
      </c>
      <c r="J28" s="20">
        <v>625</v>
      </c>
      <c r="K28" s="20">
        <f t="shared" si="0"/>
        <v>208.33333333333334</v>
      </c>
      <c r="L28" s="20" t="s">
        <v>299</v>
      </c>
      <c r="M28" s="11">
        <v>3</v>
      </c>
    </row>
    <row r="29" spans="1:14" ht="48.75" customHeight="1">
      <c r="A29" s="16" t="s">
        <v>85</v>
      </c>
      <c r="B29" s="23" t="s">
        <v>86</v>
      </c>
      <c r="C29" s="18">
        <v>2014</v>
      </c>
      <c r="D29" s="16" t="s">
        <v>88</v>
      </c>
      <c r="E29" s="18" t="s">
        <v>10</v>
      </c>
      <c r="F29" s="18" t="s">
        <v>150</v>
      </c>
      <c r="G29" s="17" t="s">
        <v>21</v>
      </c>
      <c r="H29" s="18" t="s">
        <v>91</v>
      </c>
      <c r="I29" s="21" t="s">
        <v>11</v>
      </c>
      <c r="J29" s="20">
        <v>725</v>
      </c>
      <c r="K29" s="20">
        <f t="shared" si="0"/>
        <v>60.416666666666664</v>
      </c>
      <c r="L29" s="20" t="s">
        <v>200</v>
      </c>
      <c r="M29" s="11">
        <v>12</v>
      </c>
    </row>
    <row r="30" spans="1:14" ht="48.75" customHeight="1">
      <c r="A30" s="16" t="s">
        <v>85</v>
      </c>
      <c r="B30" s="23" t="s">
        <v>87</v>
      </c>
      <c r="C30" s="18">
        <v>2014</v>
      </c>
      <c r="D30" s="16" t="s">
        <v>88</v>
      </c>
      <c r="E30" s="18" t="s">
        <v>10</v>
      </c>
      <c r="F30" s="18" t="s">
        <v>150</v>
      </c>
      <c r="G30" s="17" t="s">
        <v>90</v>
      </c>
      <c r="H30" s="18" t="s">
        <v>92</v>
      </c>
      <c r="I30" s="21" t="s">
        <v>11</v>
      </c>
      <c r="J30" s="20">
        <v>625</v>
      </c>
      <c r="K30" s="20">
        <f t="shared" si="0"/>
        <v>52.083333333333336</v>
      </c>
      <c r="L30" s="20" t="s">
        <v>200</v>
      </c>
      <c r="M30" s="11">
        <v>12</v>
      </c>
    </row>
    <row r="31" spans="1:14" ht="48.75" customHeight="1">
      <c r="A31" s="16" t="s">
        <v>85</v>
      </c>
      <c r="B31" s="23" t="s">
        <v>279</v>
      </c>
      <c r="C31" s="18">
        <v>2014</v>
      </c>
      <c r="D31" s="16" t="s">
        <v>88</v>
      </c>
      <c r="E31" s="18" t="s">
        <v>10</v>
      </c>
      <c r="F31" s="18" t="s">
        <v>150</v>
      </c>
      <c r="G31" s="17" t="s">
        <v>89</v>
      </c>
      <c r="H31" s="17" t="s">
        <v>16</v>
      </c>
      <c r="I31" s="19" t="s">
        <v>70</v>
      </c>
      <c r="J31" s="20">
        <v>138</v>
      </c>
      <c r="K31" s="20">
        <f t="shared" si="0"/>
        <v>138</v>
      </c>
      <c r="L31" s="20" t="s">
        <v>200</v>
      </c>
      <c r="M31" s="11">
        <v>1</v>
      </c>
    </row>
    <row r="32" spans="1:14" ht="48.75" customHeight="1">
      <c r="A32" s="16" t="s">
        <v>338</v>
      </c>
      <c r="B32" s="23" t="s">
        <v>319</v>
      </c>
      <c r="C32" s="18">
        <v>2015</v>
      </c>
      <c r="D32" s="16" t="s">
        <v>339</v>
      </c>
      <c r="E32" s="17" t="s">
        <v>10</v>
      </c>
      <c r="F32" s="17" t="s">
        <v>340</v>
      </c>
      <c r="G32" s="17" t="s">
        <v>114</v>
      </c>
      <c r="H32" s="17" t="s">
        <v>341</v>
      </c>
      <c r="I32" s="19" t="s">
        <v>17</v>
      </c>
      <c r="J32" s="20">
        <v>650</v>
      </c>
      <c r="K32" s="20">
        <f t="shared" si="0"/>
        <v>216.66666666666666</v>
      </c>
      <c r="L32" s="20" t="s">
        <v>299</v>
      </c>
      <c r="M32" s="11">
        <v>3</v>
      </c>
    </row>
    <row r="33" spans="1:14" ht="48.75" customHeight="1">
      <c r="A33" s="16" t="s">
        <v>146</v>
      </c>
      <c r="B33" s="23" t="s">
        <v>404</v>
      </c>
      <c r="C33" s="18">
        <v>2011</v>
      </c>
      <c r="D33" s="16" t="s">
        <v>147</v>
      </c>
      <c r="E33" s="18" t="s">
        <v>10</v>
      </c>
      <c r="F33" s="17" t="s">
        <v>99</v>
      </c>
      <c r="G33" s="17" t="s">
        <v>351</v>
      </c>
      <c r="H33" s="17" t="s">
        <v>405</v>
      </c>
      <c r="I33" s="19" t="s">
        <v>14</v>
      </c>
      <c r="J33" s="20">
        <v>1050</v>
      </c>
      <c r="K33" s="20">
        <f t="shared" si="0"/>
        <v>175</v>
      </c>
      <c r="L33" s="20" t="s">
        <v>299</v>
      </c>
      <c r="M33" s="11">
        <v>6</v>
      </c>
    </row>
    <row r="34" spans="1:14" ht="48.75" customHeight="1">
      <c r="A34" s="16" t="s">
        <v>146</v>
      </c>
      <c r="B34" s="23" t="s">
        <v>164</v>
      </c>
      <c r="C34" s="18">
        <v>2017</v>
      </c>
      <c r="D34" s="16" t="s">
        <v>147</v>
      </c>
      <c r="E34" s="18" t="s">
        <v>10</v>
      </c>
      <c r="F34" s="18" t="s">
        <v>94</v>
      </c>
      <c r="G34" s="17" t="s">
        <v>114</v>
      </c>
      <c r="H34" s="18" t="s">
        <v>167</v>
      </c>
      <c r="I34" s="21" t="s">
        <v>11</v>
      </c>
      <c r="J34" s="20">
        <v>920</v>
      </c>
      <c r="K34" s="20">
        <f t="shared" si="0"/>
        <v>76.666666666666671</v>
      </c>
      <c r="L34" s="20" t="s">
        <v>299</v>
      </c>
      <c r="M34" s="11">
        <v>12</v>
      </c>
    </row>
    <row r="35" spans="1:14" ht="48.75" customHeight="1">
      <c r="A35" s="16" t="s">
        <v>146</v>
      </c>
      <c r="B35" s="23" t="s">
        <v>165</v>
      </c>
      <c r="C35" s="18">
        <v>2017</v>
      </c>
      <c r="D35" s="16" t="s">
        <v>147</v>
      </c>
      <c r="E35" s="18" t="s">
        <v>10</v>
      </c>
      <c r="F35" s="18" t="s">
        <v>99</v>
      </c>
      <c r="G35" s="17" t="s">
        <v>114</v>
      </c>
      <c r="H35" s="18" t="s">
        <v>16</v>
      </c>
      <c r="I35" s="21" t="s">
        <v>11</v>
      </c>
      <c r="J35" s="20">
        <v>2100</v>
      </c>
      <c r="K35" s="20">
        <f t="shared" si="0"/>
        <v>175</v>
      </c>
      <c r="L35" s="20" t="s">
        <v>299</v>
      </c>
      <c r="M35" s="11">
        <v>12</v>
      </c>
    </row>
    <row r="36" spans="1:14" ht="48.75" customHeight="1">
      <c r="A36" s="16" t="s">
        <v>146</v>
      </c>
      <c r="B36" s="23" t="s">
        <v>166</v>
      </c>
      <c r="C36" s="18">
        <v>2017</v>
      </c>
      <c r="D36" s="16" t="s">
        <v>147</v>
      </c>
      <c r="E36" s="18" t="s">
        <v>10</v>
      </c>
      <c r="F36" s="18" t="s">
        <v>99</v>
      </c>
      <c r="G36" s="17" t="s">
        <v>214</v>
      </c>
      <c r="H36" s="18" t="s">
        <v>16</v>
      </c>
      <c r="I36" s="21" t="s">
        <v>11</v>
      </c>
      <c r="J36" s="20">
        <v>2100</v>
      </c>
      <c r="K36" s="20">
        <f t="shared" si="0"/>
        <v>175</v>
      </c>
      <c r="L36" s="20" t="s">
        <v>299</v>
      </c>
      <c r="M36" s="11">
        <v>12</v>
      </c>
    </row>
    <row r="37" spans="1:14" ht="48.75" customHeight="1">
      <c r="A37" s="16" t="s">
        <v>146</v>
      </c>
      <c r="B37" s="23" t="s">
        <v>166</v>
      </c>
      <c r="C37" s="18">
        <v>2016</v>
      </c>
      <c r="D37" s="16" t="s">
        <v>147</v>
      </c>
      <c r="E37" s="18" t="s">
        <v>10</v>
      </c>
      <c r="F37" s="18" t="s">
        <v>99</v>
      </c>
      <c r="G37" s="17" t="s">
        <v>148</v>
      </c>
      <c r="H37" s="18" t="s">
        <v>168</v>
      </c>
      <c r="I37" s="19" t="s">
        <v>14</v>
      </c>
      <c r="J37" s="20">
        <v>1170</v>
      </c>
      <c r="K37" s="20">
        <f t="shared" si="0"/>
        <v>195</v>
      </c>
      <c r="L37" s="20" t="s">
        <v>200</v>
      </c>
      <c r="M37" s="11">
        <v>6</v>
      </c>
    </row>
    <row r="38" spans="1:14" ht="48.75" customHeight="1">
      <c r="A38" s="16" t="s">
        <v>146</v>
      </c>
      <c r="B38" s="23" t="s">
        <v>236</v>
      </c>
      <c r="C38" s="18">
        <v>2017</v>
      </c>
      <c r="D38" s="16" t="s">
        <v>147</v>
      </c>
      <c r="E38" s="18" t="s">
        <v>10</v>
      </c>
      <c r="F38" s="18" t="s">
        <v>104</v>
      </c>
      <c r="G38" s="17" t="s">
        <v>140</v>
      </c>
      <c r="H38" s="18" t="s">
        <v>16</v>
      </c>
      <c r="I38" s="21" t="s">
        <v>11</v>
      </c>
      <c r="J38" s="20">
        <v>1980</v>
      </c>
      <c r="K38" s="20">
        <f t="shared" si="0"/>
        <v>165</v>
      </c>
      <c r="L38" s="20" t="s">
        <v>299</v>
      </c>
      <c r="M38" s="11">
        <v>12</v>
      </c>
    </row>
    <row r="39" spans="1:14" ht="48.75" customHeight="1">
      <c r="A39" s="16" t="s">
        <v>182</v>
      </c>
      <c r="B39" s="23" t="s">
        <v>185</v>
      </c>
      <c r="C39" s="18">
        <v>2014</v>
      </c>
      <c r="D39" s="16" t="s">
        <v>54</v>
      </c>
      <c r="E39" s="18" t="s">
        <v>10</v>
      </c>
      <c r="F39" s="18" t="s">
        <v>97</v>
      </c>
      <c r="G39" s="17" t="s">
        <v>64</v>
      </c>
      <c r="H39" s="18" t="s">
        <v>75</v>
      </c>
      <c r="I39" s="21" t="s">
        <v>14</v>
      </c>
      <c r="J39" s="20">
        <v>995</v>
      </c>
      <c r="K39" s="20">
        <f t="shared" si="0"/>
        <v>165.83333333333334</v>
      </c>
      <c r="L39" s="20" t="s">
        <v>200</v>
      </c>
      <c r="M39" s="11">
        <v>6</v>
      </c>
    </row>
    <row r="40" spans="1:14" ht="48.75" customHeight="1">
      <c r="A40" s="16" t="s">
        <v>182</v>
      </c>
      <c r="B40" s="23" t="s">
        <v>183</v>
      </c>
      <c r="C40" s="18">
        <v>2016</v>
      </c>
      <c r="D40" s="16" t="s">
        <v>237</v>
      </c>
      <c r="E40" s="18" t="s">
        <v>10</v>
      </c>
      <c r="F40" s="18" t="s">
        <v>97</v>
      </c>
      <c r="G40" s="17" t="s">
        <v>140</v>
      </c>
      <c r="H40" s="18" t="s">
        <v>238</v>
      </c>
      <c r="I40" s="21" t="s">
        <v>11</v>
      </c>
      <c r="J40" s="20">
        <v>840</v>
      </c>
      <c r="K40" s="20">
        <f t="shared" si="0"/>
        <v>70</v>
      </c>
      <c r="L40" s="20" t="s">
        <v>200</v>
      </c>
      <c r="M40" s="11">
        <v>12</v>
      </c>
    </row>
    <row r="41" spans="1:14" ht="48.75" customHeight="1">
      <c r="A41" s="16" t="s">
        <v>182</v>
      </c>
      <c r="B41" s="23" t="s">
        <v>183</v>
      </c>
      <c r="C41" s="18">
        <v>2015</v>
      </c>
      <c r="D41" s="16" t="s">
        <v>54</v>
      </c>
      <c r="E41" s="18" t="s">
        <v>10</v>
      </c>
      <c r="F41" s="18" t="s">
        <v>97</v>
      </c>
      <c r="G41" s="17" t="s">
        <v>143</v>
      </c>
      <c r="H41" s="18" t="s">
        <v>190</v>
      </c>
      <c r="I41" s="21" t="s">
        <v>11</v>
      </c>
      <c r="J41" s="20">
        <v>840</v>
      </c>
      <c r="K41" s="20">
        <f t="shared" si="0"/>
        <v>70</v>
      </c>
      <c r="L41" s="20" t="s">
        <v>200</v>
      </c>
      <c r="M41" s="11">
        <v>12</v>
      </c>
    </row>
    <row r="42" spans="1:14" ht="48.75" customHeight="1">
      <c r="A42" s="16" t="s">
        <v>182</v>
      </c>
      <c r="B42" s="23" t="s">
        <v>183</v>
      </c>
      <c r="C42" s="18">
        <v>2014</v>
      </c>
      <c r="D42" s="16" t="s">
        <v>54</v>
      </c>
      <c r="E42" s="18" t="s">
        <v>10</v>
      </c>
      <c r="F42" s="18" t="s">
        <v>97</v>
      </c>
      <c r="G42" s="17" t="s">
        <v>187</v>
      </c>
      <c r="H42" s="18" t="s">
        <v>188</v>
      </c>
      <c r="I42" s="21" t="s">
        <v>11</v>
      </c>
      <c r="J42" s="20">
        <v>840</v>
      </c>
      <c r="K42" s="20">
        <f t="shared" si="0"/>
        <v>70</v>
      </c>
      <c r="L42" s="20" t="s">
        <v>200</v>
      </c>
      <c r="M42" s="11">
        <v>12</v>
      </c>
    </row>
    <row r="43" spans="1:14" ht="48.75" customHeight="1">
      <c r="A43" s="16" t="s">
        <v>182</v>
      </c>
      <c r="B43" s="23" t="s">
        <v>184</v>
      </c>
      <c r="C43" s="18">
        <v>2016</v>
      </c>
      <c r="D43" s="16" t="s">
        <v>237</v>
      </c>
      <c r="E43" s="18" t="s">
        <v>10</v>
      </c>
      <c r="F43" s="18" t="s">
        <v>97</v>
      </c>
      <c r="G43" s="17" t="s">
        <v>163</v>
      </c>
      <c r="H43" s="18" t="s">
        <v>239</v>
      </c>
      <c r="I43" s="21" t="s">
        <v>14</v>
      </c>
      <c r="J43" s="20">
        <v>1155</v>
      </c>
      <c r="K43" s="20">
        <f t="shared" si="0"/>
        <v>192.5</v>
      </c>
      <c r="L43" s="20" t="s">
        <v>200</v>
      </c>
      <c r="M43" s="11">
        <v>6</v>
      </c>
    </row>
    <row r="44" spans="1:14" ht="48.75" customHeight="1">
      <c r="A44" s="16" t="s">
        <v>182</v>
      </c>
      <c r="B44" s="23" t="s">
        <v>184</v>
      </c>
      <c r="C44" s="18">
        <v>2014</v>
      </c>
      <c r="D44" s="16" t="s">
        <v>54</v>
      </c>
      <c r="E44" s="18" t="s">
        <v>10</v>
      </c>
      <c r="F44" s="18" t="s">
        <v>97</v>
      </c>
      <c r="G44" s="17" t="s">
        <v>186</v>
      </c>
      <c r="H44" s="18" t="s">
        <v>189</v>
      </c>
      <c r="I44" s="19" t="s">
        <v>70</v>
      </c>
      <c r="J44" s="20">
        <v>192.5</v>
      </c>
      <c r="K44" s="20">
        <f t="shared" ref="K44:K73" si="1">J44/M44</f>
        <v>192.5</v>
      </c>
      <c r="L44" s="20" t="s">
        <v>200</v>
      </c>
      <c r="M44" s="11">
        <v>1</v>
      </c>
    </row>
    <row r="45" spans="1:14" ht="48.75" customHeight="1">
      <c r="A45" s="16" t="s">
        <v>38</v>
      </c>
      <c r="B45" s="23" t="s">
        <v>39</v>
      </c>
      <c r="C45" s="18">
        <v>2013</v>
      </c>
      <c r="D45" s="16" t="s">
        <v>44</v>
      </c>
      <c r="E45" s="18" t="s">
        <v>10</v>
      </c>
      <c r="F45" s="18" t="s">
        <v>95</v>
      </c>
      <c r="G45" s="17" t="s">
        <v>281</v>
      </c>
      <c r="H45" s="18" t="s">
        <v>30</v>
      </c>
      <c r="I45" s="21" t="s">
        <v>70</v>
      </c>
      <c r="J45" s="20">
        <v>83</v>
      </c>
      <c r="K45" s="20">
        <f t="shared" si="1"/>
        <v>83</v>
      </c>
      <c r="L45" s="20" t="s">
        <v>200</v>
      </c>
      <c r="M45" s="11">
        <v>1</v>
      </c>
    </row>
    <row r="46" spans="1:14" ht="48.75" customHeight="1">
      <c r="A46" s="16" t="s">
        <v>263</v>
      </c>
      <c r="B46" s="23" t="s">
        <v>265</v>
      </c>
      <c r="C46" s="18">
        <v>2017</v>
      </c>
      <c r="D46" s="16" t="s">
        <v>79</v>
      </c>
      <c r="E46" s="18" t="s">
        <v>10</v>
      </c>
      <c r="F46" s="18" t="s">
        <v>267</v>
      </c>
      <c r="G46" s="17" t="s">
        <v>105</v>
      </c>
      <c r="H46" s="18" t="s">
        <v>15</v>
      </c>
      <c r="I46" s="21" t="s">
        <v>11</v>
      </c>
      <c r="J46" s="20">
        <v>460</v>
      </c>
      <c r="K46" s="20">
        <f t="shared" si="1"/>
        <v>38.333333333333336</v>
      </c>
      <c r="L46" s="20" t="s">
        <v>299</v>
      </c>
      <c r="M46" s="11">
        <v>12</v>
      </c>
      <c r="N46" s="1" t="s">
        <v>396</v>
      </c>
    </row>
    <row r="47" spans="1:14" ht="48.75" customHeight="1">
      <c r="A47" s="16" t="s">
        <v>263</v>
      </c>
      <c r="B47" s="23" t="s">
        <v>264</v>
      </c>
      <c r="C47" s="18">
        <v>2017</v>
      </c>
      <c r="D47" s="16" t="s">
        <v>79</v>
      </c>
      <c r="E47" s="18" t="s">
        <v>10</v>
      </c>
      <c r="F47" s="25" t="s">
        <v>410</v>
      </c>
      <c r="G47" s="17" t="s">
        <v>403</v>
      </c>
      <c r="H47" s="18" t="s">
        <v>266</v>
      </c>
      <c r="I47" s="21" t="s">
        <v>11</v>
      </c>
      <c r="J47" s="20">
        <v>330</v>
      </c>
      <c r="K47" s="20">
        <f t="shared" si="1"/>
        <v>27.5</v>
      </c>
      <c r="L47" s="20" t="s">
        <v>299</v>
      </c>
      <c r="M47" s="11">
        <v>12</v>
      </c>
    </row>
    <row r="48" spans="1:14" ht="48.75" customHeight="1">
      <c r="A48" s="16" t="s">
        <v>263</v>
      </c>
      <c r="B48" s="23" t="s">
        <v>78</v>
      </c>
      <c r="C48" s="18">
        <v>2017</v>
      </c>
      <c r="D48" s="16" t="s">
        <v>79</v>
      </c>
      <c r="E48" s="18" t="s">
        <v>10</v>
      </c>
      <c r="F48" s="25" t="s">
        <v>410</v>
      </c>
      <c r="G48" s="17" t="s">
        <v>177</v>
      </c>
      <c r="H48" s="18" t="s">
        <v>268</v>
      </c>
      <c r="I48" s="21" t="s">
        <v>11</v>
      </c>
      <c r="J48" s="20">
        <v>675</v>
      </c>
      <c r="K48" s="20">
        <f t="shared" si="1"/>
        <v>56.25</v>
      </c>
      <c r="L48" s="20" t="s">
        <v>299</v>
      </c>
      <c r="M48" s="11">
        <v>12</v>
      </c>
    </row>
    <row r="49" spans="1:13" ht="48.75" customHeight="1">
      <c r="A49" s="16" t="s">
        <v>378</v>
      </c>
      <c r="B49" s="17" t="s">
        <v>382</v>
      </c>
      <c r="C49" s="18">
        <v>2018</v>
      </c>
      <c r="D49" s="16" t="s">
        <v>380</v>
      </c>
      <c r="E49" s="17" t="s">
        <v>74</v>
      </c>
      <c r="F49" s="17" t="s">
        <v>383</v>
      </c>
      <c r="G49" s="17" t="s">
        <v>281</v>
      </c>
      <c r="H49" s="17" t="s">
        <v>381</v>
      </c>
      <c r="I49" s="19" t="s">
        <v>11</v>
      </c>
      <c r="J49" s="20">
        <v>430</v>
      </c>
      <c r="K49" s="20">
        <f t="shared" si="1"/>
        <v>35.833333333333336</v>
      </c>
      <c r="L49" s="20" t="s">
        <v>299</v>
      </c>
      <c r="M49" s="11">
        <v>12</v>
      </c>
    </row>
    <row r="50" spans="1:13" ht="48.75" customHeight="1">
      <c r="A50" s="16" t="s">
        <v>378</v>
      </c>
      <c r="B50" s="17" t="s">
        <v>384</v>
      </c>
      <c r="C50" s="18">
        <v>2018</v>
      </c>
      <c r="D50" s="16" t="s">
        <v>380</v>
      </c>
      <c r="E50" s="17" t="s">
        <v>74</v>
      </c>
      <c r="F50" s="17" t="s">
        <v>383</v>
      </c>
      <c r="G50" s="17" t="s">
        <v>281</v>
      </c>
      <c r="H50" s="17" t="s">
        <v>381</v>
      </c>
      <c r="I50" s="19" t="s">
        <v>11</v>
      </c>
      <c r="J50" s="20">
        <v>430</v>
      </c>
      <c r="K50" s="20">
        <f t="shared" si="1"/>
        <v>35.833333333333336</v>
      </c>
      <c r="L50" s="20" t="s">
        <v>299</v>
      </c>
      <c r="M50" s="11">
        <v>12</v>
      </c>
    </row>
    <row r="51" spans="1:13" ht="48.75" customHeight="1">
      <c r="A51" s="16" t="s">
        <v>378</v>
      </c>
      <c r="B51" s="17" t="s">
        <v>379</v>
      </c>
      <c r="C51" s="18">
        <v>2018</v>
      </c>
      <c r="D51" s="16" t="s">
        <v>380</v>
      </c>
      <c r="E51" s="17" t="s">
        <v>74</v>
      </c>
      <c r="F51" s="17" t="s">
        <v>117</v>
      </c>
      <c r="G51" s="17" t="s">
        <v>281</v>
      </c>
      <c r="H51" s="17" t="s">
        <v>381</v>
      </c>
      <c r="I51" s="19" t="s">
        <v>11</v>
      </c>
      <c r="J51" s="20">
        <v>365</v>
      </c>
      <c r="K51" s="20">
        <f t="shared" si="1"/>
        <v>30.416666666666668</v>
      </c>
      <c r="L51" s="20" t="s">
        <v>299</v>
      </c>
      <c r="M51" s="11">
        <v>12</v>
      </c>
    </row>
    <row r="52" spans="1:13" ht="48.75" customHeight="1">
      <c r="A52" s="16" t="s">
        <v>151</v>
      </c>
      <c r="B52" s="23" t="s">
        <v>169</v>
      </c>
      <c r="C52" s="18">
        <v>2015</v>
      </c>
      <c r="D52" s="16" t="s">
        <v>107</v>
      </c>
      <c r="E52" s="18" t="s">
        <v>10</v>
      </c>
      <c r="F52" s="18" t="s">
        <v>104</v>
      </c>
      <c r="G52" s="17" t="s">
        <v>143</v>
      </c>
      <c r="H52" s="18" t="s">
        <v>170</v>
      </c>
      <c r="I52" s="21" t="s">
        <v>11</v>
      </c>
      <c r="J52" s="20">
        <v>1020</v>
      </c>
      <c r="K52" s="20">
        <f t="shared" si="1"/>
        <v>85</v>
      </c>
      <c r="L52" s="20" t="s">
        <v>200</v>
      </c>
      <c r="M52" s="11">
        <v>12</v>
      </c>
    </row>
    <row r="53" spans="1:13" ht="48.75" customHeight="1">
      <c r="A53" s="16" t="s">
        <v>151</v>
      </c>
      <c r="B53" s="23" t="s">
        <v>153</v>
      </c>
      <c r="C53" s="18">
        <v>2017</v>
      </c>
      <c r="D53" s="16" t="s">
        <v>107</v>
      </c>
      <c r="E53" s="18" t="s">
        <v>10</v>
      </c>
      <c r="F53" s="18" t="s">
        <v>94</v>
      </c>
      <c r="G53" s="17" t="s">
        <v>145</v>
      </c>
      <c r="H53" s="18" t="s">
        <v>220</v>
      </c>
      <c r="I53" s="21" t="s">
        <v>14</v>
      </c>
      <c r="J53" s="20">
        <v>975</v>
      </c>
      <c r="K53" s="20">
        <f t="shared" si="1"/>
        <v>162.5</v>
      </c>
      <c r="L53" s="20" t="s">
        <v>200</v>
      </c>
      <c r="M53" s="11">
        <v>6</v>
      </c>
    </row>
    <row r="54" spans="1:13" ht="48.75" customHeight="1">
      <c r="A54" s="16" t="s">
        <v>151</v>
      </c>
      <c r="B54" s="23" t="s">
        <v>218</v>
      </c>
      <c r="C54" s="18">
        <v>2016</v>
      </c>
      <c r="D54" s="16" t="s">
        <v>107</v>
      </c>
      <c r="E54" s="18" t="s">
        <v>10</v>
      </c>
      <c r="F54" s="18" t="s">
        <v>104</v>
      </c>
      <c r="G54" s="17" t="s">
        <v>186</v>
      </c>
      <c r="H54" s="18" t="s">
        <v>219</v>
      </c>
      <c r="I54" s="21" t="s">
        <v>11</v>
      </c>
      <c r="J54" s="20">
        <v>1020</v>
      </c>
      <c r="K54" s="20">
        <f t="shared" si="1"/>
        <v>85</v>
      </c>
      <c r="L54" s="20" t="s">
        <v>200</v>
      </c>
      <c r="M54" s="11">
        <v>12</v>
      </c>
    </row>
    <row r="55" spans="1:13" ht="48.75" customHeight="1">
      <c r="A55" s="16" t="s">
        <v>151</v>
      </c>
      <c r="B55" s="23" t="s">
        <v>108</v>
      </c>
      <c r="C55" s="18">
        <v>2016</v>
      </c>
      <c r="D55" s="16" t="s">
        <v>107</v>
      </c>
      <c r="E55" s="18" t="s">
        <v>10</v>
      </c>
      <c r="F55" s="18" t="s">
        <v>104</v>
      </c>
      <c r="G55" s="17" t="s">
        <v>59</v>
      </c>
      <c r="H55" s="18" t="s">
        <v>298</v>
      </c>
      <c r="I55" s="21" t="s">
        <v>11</v>
      </c>
      <c r="J55" s="20">
        <v>695</v>
      </c>
      <c r="K55" s="20">
        <f t="shared" si="1"/>
        <v>57.916666666666664</v>
      </c>
      <c r="L55" s="20" t="s">
        <v>200</v>
      </c>
      <c r="M55" s="11">
        <v>12</v>
      </c>
    </row>
    <row r="56" spans="1:13" ht="48.75" customHeight="1">
      <c r="A56" s="16" t="s">
        <v>151</v>
      </c>
      <c r="B56" s="23" t="s">
        <v>108</v>
      </c>
      <c r="C56" s="18">
        <v>2015</v>
      </c>
      <c r="D56" s="16" t="s">
        <v>107</v>
      </c>
      <c r="E56" s="18" t="s">
        <v>10</v>
      </c>
      <c r="F56" s="18" t="s">
        <v>104</v>
      </c>
      <c r="G56" s="17" t="s">
        <v>59</v>
      </c>
      <c r="H56" s="18" t="s">
        <v>152</v>
      </c>
      <c r="I56" s="21" t="s">
        <v>11</v>
      </c>
      <c r="J56" s="20">
        <v>695</v>
      </c>
      <c r="K56" s="20">
        <f t="shared" si="1"/>
        <v>57.916666666666664</v>
      </c>
      <c r="L56" s="20" t="s">
        <v>200</v>
      </c>
      <c r="M56" s="11">
        <v>12</v>
      </c>
    </row>
    <row r="57" spans="1:13" ht="48.75" customHeight="1">
      <c r="A57" s="16" t="s">
        <v>151</v>
      </c>
      <c r="B57" s="23" t="s">
        <v>108</v>
      </c>
      <c r="C57" s="18">
        <v>2010</v>
      </c>
      <c r="D57" s="16" t="s">
        <v>107</v>
      </c>
      <c r="E57" s="18" t="s">
        <v>10</v>
      </c>
      <c r="F57" s="18" t="s">
        <v>104</v>
      </c>
      <c r="G57" s="17" t="s">
        <v>21</v>
      </c>
      <c r="H57" s="18" t="s">
        <v>215</v>
      </c>
      <c r="I57" s="21" t="s">
        <v>11</v>
      </c>
      <c r="J57" s="20">
        <v>975</v>
      </c>
      <c r="K57" s="20">
        <f t="shared" si="1"/>
        <v>81.25</v>
      </c>
      <c r="L57" s="20" t="s">
        <v>200</v>
      </c>
      <c r="M57" s="11">
        <v>12</v>
      </c>
    </row>
    <row r="58" spans="1:13" ht="48.75" customHeight="1">
      <c r="A58" s="16" t="s">
        <v>151</v>
      </c>
      <c r="B58" s="23" t="s">
        <v>216</v>
      </c>
      <c r="C58" s="18">
        <v>2010</v>
      </c>
      <c r="D58" s="16" t="s">
        <v>107</v>
      </c>
      <c r="E58" s="18" t="s">
        <v>10</v>
      </c>
      <c r="F58" s="18" t="s">
        <v>104</v>
      </c>
      <c r="G58" s="17" t="s">
        <v>21</v>
      </c>
      <c r="H58" s="18" t="s">
        <v>215</v>
      </c>
      <c r="I58" s="21" t="s">
        <v>82</v>
      </c>
      <c r="J58" s="20">
        <v>995</v>
      </c>
      <c r="K58" s="20">
        <f t="shared" si="1"/>
        <v>165.83333333333334</v>
      </c>
      <c r="L58" s="20" t="s">
        <v>200</v>
      </c>
      <c r="M58" s="11">
        <v>6</v>
      </c>
    </row>
    <row r="59" spans="1:13" ht="48.75" customHeight="1">
      <c r="A59" s="16" t="s">
        <v>55</v>
      </c>
      <c r="B59" s="23" t="s">
        <v>60</v>
      </c>
      <c r="C59" s="18">
        <v>2017</v>
      </c>
      <c r="D59" s="16" t="s">
        <v>56</v>
      </c>
      <c r="E59" s="18" t="s">
        <v>57</v>
      </c>
      <c r="F59" s="18" t="s">
        <v>96</v>
      </c>
      <c r="G59" s="17" t="s">
        <v>28</v>
      </c>
      <c r="H59" s="17" t="s">
        <v>386</v>
      </c>
      <c r="I59" s="21" t="s">
        <v>14</v>
      </c>
      <c r="J59" s="20">
        <v>345</v>
      </c>
      <c r="K59" s="20">
        <f t="shared" si="1"/>
        <v>57.5</v>
      </c>
      <c r="L59" s="20" t="s">
        <v>299</v>
      </c>
      <c r="M59" s="11">
        <v>6</v>
      </c>
    </row>
    <row r="60" spans="1:13" ht="48.75" customHeight="1">
      <c r="A60" s="16" t="s">
        <v>55</v>
      </c>
      <c r="B60" s="23" t="s">
        <v>60</v>
      </c>
      <c r="C60" s="18">
        <v>2016</v>
      </c>
      <c r="D60" s="16" t="s">
        <v>56</v>
      </c>
      <c r="E60" s="18" t="s">
        <v>57</v>
      </c>
      <c r="F60" s="18" t="s">
        <v>96</v>
      </c>
      <c r="G60" s="17" t="s">
        <v>140</v>
      </c>
      <c r="H60" s="18" t="s">
        <v>203</v>
      </c>
      <c r="I60" s="21" t="s">
        <v>14</v>
      </c>
      <c r="J60" s="20">
        <v>395</v>
      </c>
      <c r="K60" s="20">
        <f t="shared" si="1"/>
        <v>65.833333333333329</v>
      </c>
      <c r="L60" s="20" t="s">
        <v>200</v>
      </c>
      <c r="M60" s="11">
        <v>6</v>
      </c>
    </row>
    <row r="61" spans="1:13" ht="48.75" customHeight="1">
      <c r="A61" s="16" t="s">
        <v>55</v>
      </c>
      <c r="B61" s="23" t="s">
        <v>60</v>
      </c>
      <c r="C61" s="18">
        <v>2015</v>
      </c>
      <c r="D61" s="16" t="s">
        <v>56</v>
      </c>
      <c r="E61" s="18" t="s">
        <v>57</v>
      </c>
      <c r="F61" s="18" t="s">
        <v>96</v>
      </c>
      <c r="G61" s="17" t="s">
        <v>135</v>
      </c>
      <c r="H61" s="18" t="s">
        <v>134</v>
      </c>
      <c r="I61" s="21" t="s">
        <v>14</v>
      </c>
      <c r="J61" s="20">
        <v>395</v>
      </c>
      <c r="K61" s="20">
        <f t="shared" si="1"/>
        <v>65.833333333333329</v>
      </c>
      <c r="L61" s="20" t="s">
        <v>200</v>
      </c>
      <c r="M61" s="11">
        <v>6</v>
      </c>
    </row>
    <row r="62" spans="1:13" ht="48.75" customHeight="1">
      <c r="A62" s="16" t="s">
        <v>55</v>
      </c>
      <c r="B62" s="24" t="s">
        <v>58</v>
      </c>
      <c r="C62" s="18">
        <v>2017</v>
      </c>
      <c r="D62" s="16" t="s">
        <v>56</v>
      </c>
      <c r="E62" s="18" t="s">
        <v>57</v>
      </c>
      <c r="F62" s="18" t="s">
        <v>96</v>
      </c>
      <c r="G62" s="17" t="s">
        <v>114</v>
      </c>
      <c r="H62" s="17" t="s">
        <v>385</v>
      </c>
      <c r="I62" s="21" t="s">
        <v>14</v>
      </c>
      <c r="J62" s="20">
        <v>425</v>
      </c>
      <c r="K62" s="20">
        <f t="shared" si="1"/>
        <v>70.833333333333329</v>
      </c>
      <c r="L62" s="20" t="s">
        <v>299</v>
      </c>
      <c r="M62" s="11">
        <v>6</v>
      </c>
    </row>
    <row r="63" spans="1:13" ht="48.75" customHeight="1">
      <c r="A63" s="16" t="s">
        <v>55</v>
      </c>
      <c r="B63" s="23" t="s">
        <v>58</v>
      </c>
      <c r="C63" s="18">
        <v>2016</v>
      </c>
      <c r="D63" s="16" t="s">
        <v>56</v>
      </c>
      <c r="E63" s="18" t="s">
        <v>57</v>
      </c>
      <c r="F63" s="18" t="s">
        <v>96</v>
      </c>
      <c r="G63" s="17" t="s">
        <v>140</v>
      </c>
      <c r="H63" s="18" t="s">
        <v>204</v>
      </c>
      <c r="I63" s="21" t="s">
        <v>14</v>
      </c>
      <c r="J63" s="20">
        <v>475</v>
      </c>
      <c r="K63" s="20">
        <f t="shared" si="1"/>
        <v>79.166666666666671</v>
      </c>
      <c r="L63" s="20" t="s">
        <v>200</v>
      </c>
      <c r="M63" s="11">
        <v>6</v>
      </c>
    </row>
    <row r="64" spans="1:13" ht="48.75" customHeight="1">
      <c r="A64" s="16" t="s">
        <v>55</v>
      </c>
      <c r="B64" s="23" t="s">
        <v>58</v>
      </c>
      <c r="C64" s="18">
        <v>2015</v>
      </c>
      <c r="D64" s="16" t="s">
        <v>56</v>
      </c>
      <c r="E64" s="18" t="s">
        <v>57</v>
      </c>
      <c r="F64" s="18" t="s">
        <v>96</v>
      </c>
      <c r="G64" s="17" t="s">
        <v>135</v>
      </c>
      <c r="H64" s="18" t="s">
        <v>136</v>
      </c>
      <c r="I64" s="21" t="s">
        <v>14</v>
      </c>
      <c r="J64" s="20">
        <v>475</v>
      </c>
      <c r="K64" s="20">
        <f t="shared" si="1"/>
        <v>79.166666666666671</v>
      </c>
      <c r="L64" s="20" t="s">
        <v>200</v>
      </c>
      <c r="M64" s="11">
        <v>6</v>
      </c>
    </row>
    <row r="65" spans="1:14" ht="48.75" customHeight="1">
      <c r="A65" s="16" t="s">
        <v>55</v>
      </c>
      <c r="B65" s="23" t="s">
        <v>387</v>
      </c>
      <c r="C65" s="18">
        <v>2017</v>
      </c>
      <c r="D65" s="16" t="s">
        <v>56</v>
      </c>
      <c r="E65" s="18" t="s">
        <v>57</v>
      </c>
      <c r="F65" s="18" t="s">
        <v>96</v>
      </c>
      <c r="G65" s="17" t="s">
        <v>140</v>
      </c>
      <c r="H65" s="17" t="s">
        <v>388</v>
      </c>
      <c r="I65" s="21" t="s">
        <v>14</v>
      </c>
      <c r="J65" s="20">
        <v>465</v>
      </c>
      <c r="K65" s="20">
        <f t="shared" si="1"/>
        <v>77.5</v>
      </c>
      <c r="L65" s="20" t="s">
        <v>299</v>
      </c>
      <c r="M65" s="11">
        <v>6</v>
      </c>
    </row>
    <row r="66" spans="1:14" ht="48.75" customHeight="1">
      <c r="A66" s="16" t="s">
        <v>55</v>
      </c>
      <c r="B66" s="23" t="s">
        <v>127</v>
      </c>
      <c r="C66" s="18">
        <v>2019</v>
      </c>
      <c r="D66" s="16" t="s">
        <v>56</v>
      </c>
      <c r="E66" s="18" t="s">
        <v>57</v>
      </c>
      <c r="F66" s="18" t="s">
        <v>96</v>
      </c>
      <c r="G66" s="17" t="s">
        <v>281</v>
      </c>
      <c r="H66" s="18" t="s">
        <v>132</v>
      </c>
      <c r="I66" s="21" t="s">
        <v>14</v>
      </c>
      <c r="J66" s="20">
        <v>295</v>
      </c>
      <c r="K66" s="20">
        <f t="shared" si="1"/>
        <v>49.166666666666664</v>
      </c>
      <c r="L66" s="20" t="s">
        <v>299</v>
      </c>
      <c r="M66" s="11">
        <v>6</v>
      </c>
      <c r="N66" s="1" t="s">
        <v>396</v>
      </c>
    </row>
    <row r="67" spans="1:14" ht="48.75" customHeight="1">
      <c r="A67" s="16" t="s">
        <v>55</v>
      </c>
      <c r="B67" s="23" t="s">
        <v>127</v>
      </c>
      <c r="C67" s="18">
        <v>2018</v>
      </c>
      <c r="D67" s="16" t="s">
        <v>56</v>
      </c>
      <c r="E67" s="18" t="s">
        <v>57</v>
      </c>
      <c r="F67" s="18" t="s">
        <v>96</v>
      </c>
      <c r="G67" s="17" t="s">
        <v>342</v>
      </c>
      <c r="H67" s="18" t="s">
        <v>132</v>
      </c>
      <c r="I67" s="21" t="s">
        <v>14</v>
      </c>
      <c r="J67" s="20">
        <v>295</v>
      </c>
      <c r="K67" s="20">
        <f t="shared" si="1"/>
        <v>49.166666666666664</v>
      </c>
      <c r="L67" s="20" t="s">
        <v>200</v>
      </c>
      <c r="M67" s="11">
        <v>6</v>
      </c>
      <c r="N67" s="1" t="s">
        <v>396</v>
      </c>
    </row>
    <row r="68" spans="1:14" ht="48.75" customHeight="1">
      <c r="A68" s="16" t="s">
        <v>175</v>
      </c>
      <c r="B68" s="17" t="s">
        <v>174</v>
      </c>
      <c r="C68" s="18">
        <v>2014</v>
      </c>
      <c r="D68" s="16" t="s">
        <v>178</v>
      </c>
      <c r="E68" s="18" t="s">
        <v>10</v>
      </c>
      <c r="F68" s="18" t="s">
        <v>94</v>
      </c>
      <c r="G68" s="17" t="s">
        <v>177</v>
      </c>
      <c r="H68" s="18" t="s">
        <v>176</v>
      </c>
      <c r="I68" s="21" t="s">
        <v>11</v>
      </c>
      <c r="J68" s="20">
        <v>390</v>
      </c>
      <c r="K68" s="20">
        <f t="shared" si="1"/>
        <v>32.5</v>
      </c>
      <c r="L68" s="20" t="s">
        <v>200</v>
      </c>
      <c r="M68" s="11">
        <v>12</v>
      </c>
    </row>
    <row r="69" spans="1:14" ht="48.75" customHeight="1">
      <c r="A69" s="16" t="s">
        <v>109</v>
      </c>
      <c r="B69" s="23" t="s">
        <v>240</v>
      </c>
      <c r="C69" s="18">
        <v>2016</v>
      </c>
      <c r="D69" s="16" t="s">
        <v>154</v>
      </c>
      <c r="E69" s="18" t="s">
        <v>10</v>
      </c>
      <c r="F69" s="18" t="s">
        <v>101</v>
      </c>
      <c r="G69" s="17" t="s">
        <v>210</v>
      </c>
      <c r="H69" s="18" t="s">
        <v>16</v>
      </c>
      <c r="I69" s="21" t="s">
        <v>83</v>
      </c>
      <c r="J69" s="20">
        <v>895</v>
      </c>
      <c r="K69" s="20">
        <f t="shared" si="1"/>
        <v>895</v>
      </c>
      <c r="L69" s="20" t="s">
        <v>200</v>
      </c>
      <c r="M69" s="11">
        <v>1</v>
      </c>
    </row>
    <row r="70" spans="1:14" ht="48.75" customHeight="1">
      <c r="A70" s="16" t="s">
        <v>109</v>
      </c>
      <c r="B70" s="23" t="s">
        <v>241</v>
      </c>
      <c r="C70" s="18">
        <v>2016</v>
      </c>
      <c r="D70" s="16" t="s">
        <v>154</v>
      </c>
      <c r="E70" s="18" t="s">
        <v>10</v>
      </c>
      <c r="F70" s="18" t="s">
        <v>100</v>
      </c>
      <c r="G70" s="17" t="s">
        <v>242</v>
      </c>
      <c r="H70" s="18" t="s">
        <v>16</v>
      </c>
      <c r="I70" s="21" t="s">
        <v>17</v>
      </c>
      <c r="J70" s="20">
        <v>1250</v>
      </c>
      <c r="K70" s="20">
        <f t="shared" si="1"/>
        <v>416.66666666666669</v>
      </c>
      <c r="L70" s="20" t="s">
        <v>200</v>
      </c>
      <c r="M70" s="11">
        <v>3</v>
      </c>
    </row>
    <row r="71" spans="1:14" ht="48.75" customHeight="1">
      <c r="A71" s="16" t="s">
        <v>109</v>
      </c>
      <c r="B71" s="23" t="s">
        <v>349</v>
      </c>
      <c r="C71" s="18">
        <v>2014</v>
      </c>
      <c r="D71" s="16" t="s">
        <v>154</v>
      </c>
      <c r="E71" s="17" t="s">
        <v>10</v>
      </c>
      <c r="F71" s="17" t="s">
        <v>100</v>
      </c>
      <c r="G71" s="17" t="s">
        <v>281</v>
      </c>
      <c r="H71" s="17" t="s">
        <v>160</v>
      </c>
      <c r="I71" s="19" t="s">
        <v>70</v>
      </c>
      <c r="J71" s="20">
        <v>195</v>
      </c>
      <c r="K71" s="20">
        <f t="shared" si="1"/>
        <v>195</v>
      </c>
      <c r="L71" s="20" t="s">
        <v>299</v>
      </c>
      <c r="M71" s="11">
        <v>1</v>
      </c>
      <c r="N71" s="1" t="s">
        <v>397</v>
      </c>
    </row>
    <row r="72" spans="1:14" ht="48.75" customHeight="1">
      <c r="A72" s="16" t="s">
        <v>109</v>
      </c>
      <c r="B72" s="23" t="s">
        <v>110</v>
      </c>
      <c r="C72" s="18">
        <v>2016</v>
      </c>
      <c r="D72" s="16" t="s">
        <v>154</v>
      </c>
      <c r="E72" s="18" t="s">
        <v>10</v>
      </c>
      <c r="F72" s="18" t="s">
        <v>94</v>
      </c>
      <c r="G72" s="17" t="s">
        <v>76</v>
      </c>
      <c r="H72" s="18" t="s">
        <v>16</v>
      </c>
      <c r="I72" s="21" t="s">
        <v>14</v>
      </c>
      <c r="J72" s="20">
        <v>940</v>
      </c>
      <c r="K72" s="20">
        <f t="shared" si="1"/>
        <v>156.66666666666666</v>
      </c>
      <c r="L72" s="20" t="s">
        <v>200</v>
      </c>
      <c r="M72" s="11">
        <v>6</v>
      </c>
    </row>
    <row r="73" spans="1:14" ht="48.75" customHeight="1">
      <c r="A73" s="16" t="s">
        <v>109</v>
      </c>
      <c r="B73" s="23" t="s">
        <v>110</v>
      </c>
      <c r="C73" s="18">
        <v>2015</v>
      </c>
      <c r="D73" s="16" t="s">
        <v>154</v>
      </c>
      <c r="E73" s="18" t="s">
        <v>10</v>
      </c>
      <c r="F73" s="18" t="s">
        <v>94</v>
      </c>
      <c r="G73" s="17" t="s">
        <v>76</v>
      </c>
      <c r="H73" s="18" t="s">
        <v>180</v>
      </c>
      <c r="I73" s="21" t="s">
        <v>14</v>
      </c>
      <c r="J73" s="20">
        <v>960</v>
      </c>
      <c r="K73" s="20">
        <f t="shared" si="1"/>
        <v>160</v>
      </c>
      <c r="L73" s="20" t="s">
        <v>200</v>
      </c>
      <c r="M73" s="11">
        <v>6</v>
      </c>
    </row>
    <row r="74" spans="1:14" ht="48.75" customHeight="1">
      <c r="A74" s="16" t="s">
        <v>109</v>
      </c>
      <c r="B74" s="23" t="s">
        <v>110</v>
      </c>
      <c r="C74" s="18">
        <v>2014</v>
      </c>
      <c r="D74" s="16" t="s">
        <v>154</v>
      </c>
      <c r="E74" s="18" t="s">
        <v>10</v>
      </c>
      <c r="F74" s="18" t="s">
        <v>94</v>
      </c>
      <c r="G74" s="17" t="s">
        <v>81</v>
      </c>
      <c r="H74" s="18" t="s">
        <v>16</v>
      </c>
      <c r="I74" s="21" t="s">
        <v>14</v>
      </c>
      <c r="J74" s="20">
        <v>945</v>
      </c>
      <c r="K74" s="20">
        <f t="shared" ref="K74:K76" si="2">J74/M74</f>
        <v>157.5</v>
      </c>
      <c r="L74" s="20" t="s">
        <v>200</v>
      </c>
      <c r="M74" s="11">
        <v>6</v>
      </c>
    </row>
    <row r="75" spans="1:14" ht="48.75" customHeight="1">
      <c r="A75" s="16" t="s">
        <v>109</v>
      </c>
      <c r="B75" s="23" t="s">
        <v>138</v>
      </c>
      <c r="C75" s="18">
        <v>2015</v>
      </c>
      <c r="D75" s="16" t="s">
        <v>154</v>
      </c>
      <c r="E75" s="18" t="s">
        <v>10</v>
      </c>
      <c r="F75" s="18" t="s">
        <v>94</v>
      </c>
      <c r="G75" s="17"/>
      <c r="H75" s="17" t="s">
        <v>320</v>
      </c>
      <c r="I75" s="21" t="s">
        <v>14</v>
      </c>
      <c r="J75" s="20">
        <v>375</v>
      </c>
      <c r="K75" s="20">
        <f t="shared" si="2"/>
        <v>62.5</v>
      </c>
      <c r="L75" s="20" t="s">
        <v>299</v>
      </c>
      <c r="M75" s="11">
        <v>6</v>
      </c>
    </row>
    <row r="76" spans="1:14" ht="48.75" customHeight="1">
      <c r="A76" s="16" t="s">
        <v>109</v>
      </c>
      <c r="B76" s="23" t="s">
        <v>323</v>
      </c>
      <c r="C76" s="18">
        <v>2015</v>
      </c>
      <c r="D76" s="16" t="s">
        <v>154</v>
      </c>
      <c r="E76" s="18" t="s">
        <v>10</v>
      </c>
      <c r="F76" s="17" t="s">
        <v>100</v>
      </c>
      <c r="G76" s="17" t="s">
        <v>281</v>
      </c>
      <c r="H76" s="17" t="s">
        <v>160</v>
      </c>
      <c r="I76" s="19" t="s">
        <v>14</v>
      </c>
      <c r="J76" s="20">
        <v>375</v>
      </c>
      <c r="K76" s="20">
        <f t="shared" si="2"/>
        <v>62.5</v>
      </c>
      <c r="L76" s="20" t="s">
        <v>299</v>
      </c>
      <c r="M76" s="11">
        <v>6</v>
      </c>
      <c r="N76" s="1" t="s">
        <v>397</v>
      </c>
    </row>
    <row r="77" spans="1:14" ht="48.75" customHeight="1">
      <c r="A77" s="16" t="s">
        <v>71</v>
      </c>
      <c r="B77" s="17" t="s">
        <v>103</v>
      </c>
      <c r="C77" s="18">
        <v>2009</v>
      </c>
      <c r="D77" s="16"/>
      <c r="E77" s="18" t="s">
        <v>72</v>
      </c>
      <c r="F77" s="18" t="s">
        <v>102</v>
      </c>
      <c r="G77" s="17" t="s">
        <v>13</v>
      </c>
      <c r="H77" s="18" t="s">
        <v>73</v>
      </c>
      <c r="I77" s="21" t="s">
        <v>14</v>
      </c>
      <c r="J77" s="20">
        <v>1200</v>
      </c>
      <c r="K77" s="20">
        <f>J77/M77</f>
        <v>200</v>
      </c>
      <c r="L77" s="20" t="s">
        <v>200</v>
      </c>
      <c r="M77" s="11">
        <v>6</v>
      </c>
    </row>
    <row r="78" spans="1:14" ht="48.75" customHeight="1">
      <c r="A78" s="16" t="s">
        <v>321</v>
      </c>
      <c r="B78" s="23" t="s">
        <v>322</v>
      </c>
      <c r="C78" s="18">
        <v>2013</v>
      </c>
      <c r="D78" s="16"/>
      <c r="E78" s="17" t="s">
        <v>124</v>
      </c>
      <c r="F78" s="17" t="s">
        <v>125</v>
      </c>
      <c r="G78" s="17" t="s">
        <v>275</v>
      </c>
      <c r="H78" s="17" t="s">
        <v>120</v>
      </c>
      <c r="I78" s="19" t="s">
        <v>11</v>
      </c>
      <c r="J78" s="20">
        <v>600</v>
      </c>
      <c r="K78" s="20">
        <f>J78/M78</f>
        <v>50</v>
      </c>
      <c r="L78" s="20" t="s">
        <v>200</v>
      </c>
      <c r="M78" s="11">
        <v>12</v>
      </c>
    </row>
    <row r="79" spans="1:14" ht="48.75" customHeight="1">
      <c r="A79" s="16" t="s">
        <v>283</v>
      </c>
      <c r="B79" s="23" t="s">
        <v>284</v>
      </c>
      <c r="C79" s="18">
        <v>2016</v>
      </c>
      <c r="D79" s="16" t="s">
        <v>197</v>
      </c>
      <c r="E79" s="18" t="s">
        <v>57</v>
      </c>
      <c r="F79" s="18" t="s">
        <v>198</v>
      </c>
      <c r="G79" s="17" t="s">
        <v>214</v>
      </c>
      <c r="H79" s="18" t="s">
        <v>285</v>
      </c>
      <c r="I79" s="21" t="s">
        <v>286</v>
      </c>
      <c r="J79" s="20">
        <v>775</v>
      </c>
      <c r="K79" s="20">
        <f>J79/M79</f>
        <v>155</v>
      </c>
      <c r="L79" s="20" t="s">
        <v>299</v>
      </c>
      <c r="M79" s="11">
        <v>5</v>
      </c>
    </row>
    <row r="80" spans="1:14" ht="48.75" customHeight="1">
      <c r="A80" s="16" t="s">
        <v>155</v>
      </c>
      <c r="B80" s="23" t="s">
        <v>269</v>
      </c>
      <c r="C80" s="18">
        <v>2014</v>
      </c>
      <c r="D80" s="16" t="s">
        <v>158</v>
      </c>
      <c r="E80" s="18" t="s">
        <v>57</v>
      </c>
      <c r="F80" s="18" t="s">
        <v>198</v>
      </c>
      <c r="G80" s="17" t="s">
        <v>114</v>
      </c>
      <c r="H80" s="18" t="s">
        <v>271</v>
      </c>
      <c r="I80" s="21" t="s">
        <v>14</v>
      </c>
      <c r="J80" s="20">
        <v>400</v>
      </c>
      <c r="K80" s="20">
        <f t="shared" ref="K80:K108" si="3">J80/M80</f>
        <v>66.666666666666671</v>
      </c>
      <c r="L80" s="20" t="s">
        <v>299</v>
      </c>
      <c r="M80" s="11">
        <v>6</v>
      </c>
    </row>
    <row r="81" spans="1:14" ht="48.75" customHeight="1">
      <c r="A81" s="16" t="s">
        <v>155</v>
      </c>
      <c r="B81" s="23" t="s">
        <v>156</v>
      </c>
      <c r="C81" s="18">
        <v>2014</v>
      </c>
      <c r="D81" s="16" t="s">
        <v>158</v>
      </c>
      <c r="E81" s="18" t="s">
        <v>57</v>
      </c>
      <c r="F81" s="18" t="s">
        <v>198</v>
      </c>
      <c r="G81" s="17" t="s">
        <v>234</v>
      </c>
      <c r="H81" s="18" t="s">
        <v>272</v>
      </c>
      <c r="I81" s="21" t="s">
        <v>14</v>
      </c>
      <c r="J81" s="20">
        <v>250</v>
      </c>
      <c r="K81" s="20">
        <f t="shared" si="3"/>
        <v>41.666666666666664</v>
      </c>
      <c r="L81" s="20" t="s">
        <v>299</v>
      </c>
      <c r="M81" s="11">
        <v>6</v>
      </c>
    </row>
    <row r="82" spans="1:14" ht="48.75" customHeight="1">
      <c r="A82" s="16" t="s">
        <v>155</v>
      </c>
      <c r="B82" s="23" t="s">
        <v>270</v>
      </c>
      <c r="C82" s="18">
        <v>2014</v>
      </c>
      <c r="D82" s="16" t="s">
        <v>158</v>
      </c>
      <c r="E82" s="18" t="s">
        <v>57</v>
      </c>
      <c r="F82" s="18" t="s">
        <v>198</v>
      </c>
      <c r="G82" s="17" t="s">
        <v>135</v>
      </c>
      <c r="H82" s="18" t="s">
        <v>273</v>
      </c>
      <c r="I82" s="21" t="s">
        <v>14</v>
      </c>
      <c r="J82" s="20">
        <v>350</v>
      </c>
      <c r="K82" s="20">
        <f t="shared" si="3"/>
        <v>58.333333333333336</v>
      </c>
      <c r="L82" s="20" t="s">
        <v>299</v>
      </c>
      <c r="M82" s="11">
        <v>6</v>
      </c>
    </row>
    <row r="83" spans="1:14" ht="48.75" customHeight="1">
      <c r="A83" s="16" t="s">
        <v>155</v>
      </c>
      <c r="B83" s="23" t="s">
        <v>300</v>
      </c>
      <c r="C83" s="18">
        <v>2015</v>
      </c>
      <c r="D83" s="16" t="s">
        <v>158</v>
      </c>
      <c r="E83" s="18" t="s">
        <v>57</v>
      </c>
      <c r="F83" s="18" t="s">
        <v>198</v>
      </c>
      <c r="G83" s="17" t="s">
        <v>214</v>
      </c>
      <c r="H83" s="18" t="s">
        <v>301</v>
      </c>
      <c r="I83" s="21" t="s">
        <v>14</v>
      </c>
      <c r="J83" s="20">
        <v>335</v>
      </c>
      <c r="K83" s="20">
        <f t="shared" si="3"/>
        <v>55.833333333333336</v>
      </c>
      <c r="L83" s="20" t="s">
        <v>299</v>
      </c>
      <c r="M83" s="11">
        <v>6</v>
      </c>
    </row>
    <row r="84" spans="1:14" ht="48.75" customHeight="1">
      <c r="A84" s="16" t="s">
        <v>155</v>
      </c>
      <c r="B84" s="23" t="s">
        <v>157</v>
      </c>
      <c r="C84" s="18">
        <v>2014</v>
      </c>
      <c r="D84" s="16" t="s">
        <v>158</v>
      </c>
      <c r="E84" s="18" t="s">
        <v>57</v>
      </c>
      <c r="F84" s="18" t="s">
        <v>198</v>
      </c>
      <c r="G84" s="17" t="s">
        <v>135</v>
      </c>
      <c r="H84" s="18" t="s">
        <v>159</v>
      </c>
      <c r="I84" s="21" t="s">
        <v>14</v>
      </c>
      <c r="J84" s="20">
        <v>315</v>
      </c>
      <c r="K84" s="20">
        <f t="shared" si="3"/>
        <v>52.5</v>
      </c>
      <c r="L84" s="20" t="s">
        <v>200</v>
      </c>
      <c r="M84" s="11">
        <v>6</v>
      </c>
    </row>
    <row r="85" spans="1:14" ht="48.75" customHeight="1">
      <c r="A85" s="16" t="s">
        <v>375</v>
      </c>
      <c r="B85" s="17" t="s">
        <v>376</v>
      </c>
      <c r="C85" s="18">
        <v>2017</v>
      </c>
      <c r="D85" s="16" t="s">
        <v>113</v>
      </c>
      <c r="E85" s="17" t="s">
        <v>10</v>
      </c>
      <c r="F85" s="17" t="s">
        <v>307</v>
      </c>
      <c r="G85" s="17" t="s">
        <v>140</v>
      </c>
      <c r="H85" s="17" t="s">
        <v>16</v>
      </c>
      <c r="I85" s="19" t="s">
        <v>11</v>
      </c>
      <c r="J85" s="20">
        <v>2675</v>
      </c>
      <c r="K85" s="20">
        <f t="shared" si="3"/>
        <v>222.91666666666666</v>
      </c>
      <c r="L85" s="20" t="s">
        <v>299</v>
      </c>
      <c r="M85" s="11">
        <v>12</v>
      </c>
    </row>
    <row r="86" spans="1:14" ht="48.75" customHeight="1">
      <c r="A86" s="16" t="s">
        <v>231</v>
      </c>
      <c r="B86" s="23" t="s">
        <v>256</v>
      </c>
      <c r="C86" s="18">
        <v>2016</v>
      </c>
      <c r="D86" s="16" t="s">
        <v>233</v>
      </c>
      <c r="E86" s="18" t="s">
        <v>10</v>
      </c>
      <c r="F86" s="18" t="s">
        <v>196</v>
      </c>
      <c r="G86" s="17" t="s">
        <v>140</v>
      </c>
      <c r="H86" s="18" t="s">
        <v>16</v>
      </c>
      <c r="I86" s="21" t="s">
        <v>17</v>
      </c>
      <c r="J86" s="20">
        <v>415</v>
      </c>
      <c r="K86" s="20">
        <f t="shared" si="3"/>
        <v>138.33333333333334</v>
      </c>
      <c r="L86" s="20" t="s">
        <v>299</v>
      </c>
      <c r="M86" s="11">
        <v>3</v>
      </c>
    </row>
    <row r="87" spans="1:14" ht="48.75" customHeight="1">
      <c r="A87" s="16" t="s">
        <v>231</v>
      </c>
      <c r="B87" s="23" t="s">
        <v>257</v>
      </c>
      <c r="C87" s="18">
        <v>2016</v>
      </c>
      <c r="D87" s="16" t="s">
        <v>233</v>
      </c>
      <c r="E87" s="18" t="s">
        <v>10</v>
      </c>
      <c r="F87" s="18" t="s">
        <v>99</v>
      </c>
      <c r="G87" s="17" t="s">
        <v>191</v>
      </c>
      <c r="H87" s="18" t="s">
        <v>16</v>
      </c>
      <c r="I87" s="21" t="s">
        <v>17</v>
      </c>
      <c r="J87" s="20">
        <v>415</v>
      </c>
      <c r="K87" s="20">
        <f t="shared" si="3"/>
        <v>138.33333333333334</v>
      </c>
      <c r="L87" s="20" t="s">
        <v>299</v>
      </c>
      <c r="M87" s="11">
        <v>3</v>
      </c>
    </row>
    <row r="88" spans="1:14" ht="48.75" customHeight="1">
      <c r="A88" s="16" t="s">
        <v>231</v>
      </c>
      <c r="B88" s="23" t="s">
        <v>255</v>
      </c>
      <c r="C88" s="18">
        <v>2018</v>
      </c>
      <c r="D88" s="16" t="s">
        <v>233</v>
      </c>
      <c r="E88" s="18" t="s">
        <v>10</v>
      </c>
      <c r="F88" s="18" t="s">
        <v>196</v>
      </c>
      <c r="G88" s="17" t="s">
        <v>25</v>
      </c>
      <c r="H88" s="18" t="s">
        <v>15</v>
      </c>
      <c r="I88" s="21" t="s">
        <v>11</v>
      </c>
      <c r="J88" s="20">
        <v>450</v>
      </c>
      <c r="K88" s="20">
        <f t="shared" si="3"/>
        <v>37.5</v>
      </c>
      <c r="L88" s="20" t="s">
        <v>299</v>
      </c>
      <c r="M88" s="11">
        <v>12</v>
      </c>
      <c r="N88" s="1" t="s">
        <v>397</v>
      </c>
    </row>
    <row r="89" spans="1:14" ht="48.75" customHeight="1">
      <c r="A89" s="16" t="s">
        <v>231</v>
      </c>
      <c r="B89" s="23" t="s">
        <v>232</v>
      </c>
      <c r="C89" s="18">
        <v>2017</v>
      </c>
      <c r="D89" s="16" t="s">
        <v>233</v>
      </c>
      <c r="E89" s="18" t="s">
        <v>10</v>
      </c>
      <c r="F89" s="18" t="s">
        <v>94</v>
      </c>
      <c r="G89" s="17"/>
      <c r="H89" s="18" t="s">
        <v>262</v>
      </c>
      <c r="I89" s="21" t="s">
        <v>11</v>
      </c>
      <c r="J89" s="20">
        <v>705</v>
      </c>
      <c r="K89" s="20">
        <f t="shared" si="3"/>
        <v>58.75</v>
      </c>
      <c r="L89" s="20" t="s">
        <v>299</v>
      </c>
      <c r="M89" s="11">
        <v>12</v>
      </c>
    </row>
    <row r="90" spans="1:14" ht="48.75" customHeight="1">
      <c r="A90" s="16" t="s">
        <v>231</v>
      </c>
      <c r="B90" s="23" t="s">
        <v>232</v>
      </c>
      <c r="C90" s="18">
        <v>2016</v>
      </c>
      <c r="D90" s="16" t="s">
        <v>233</v>
      </c>
      <c r="E90" s="18" t="s">
        <v>10</v>
      </c>
      <c r="F90" s="18" t="s">
        <v>94</v>
      </c>
      <c r="G90" s="17" t="s">
        <v>234</v>
      </c>
      <c r="H90" s="18" t="s">
        <v>235</v>
      </c>
      <c r="I90" s="21" t="s">
        <v>11</v>
      </c>
      <c r="J90" s="20">
        <v>695</v>
      </c>
      <c r="K90" s="20">
        <f t="shared" si="3"/>
        <v>57.916666666666664</v>
      </c>
      <c r="L90" s="20" t="s">
        <v>200</v>
      </c>
      <c r="M90" s="11">
        <v>12</v>
      </c>
    </row>
    <row r="91" spans="1:14" ht="48.75" customHeight="1">
      <c r="A91" s="16" t="s">
        <v>231</v>
      </c>
      <c r="B91" s="23" t="s">
        <v>258</v>
      </c>
      <c r="C91" s="18">
        <v>2016</v>
      </c>
      <c r="D91" s="16" t="s">
        <v>233</v>
      </c>
      <c r="E91" s="18" t="s">
        <v>10</v>
      </c>
      <c r="F91" s="18" t="s">
        <v>94</v>
      </c>
      <c r="G91" s="17" t="s">
        <v>114</v>
      </c>
      <c r="H91" s="18" t="s">
        <v>260</v>
      </c>
      <c r="I91" s="21" t="s">
        <v>17</v>
      </c>
      <c r="J91" s="20">
        <v>415</v>
      </c>
      <c r="K91" s="20">
        <f t="shared" si="3"/>
        <v>138.33333333333334</v>
      </c>
      <c r="L91" s="20" t="s">
        <v>299</v>
      </c>
      <c r="M91" s="11">
        <v>3</v>
      </c>
    </row>
    <row r="92" spans="1:14" ht="48.75" customHeight="1">
      <c r="A92" s="16" t="s">
        <v>231</v>
      </c>
      <c r="B92" s="23" t="s">
        <v>259</v>
      </c>
      <c r="C92" s="18">
        <v>2016</v>
      </c>
      <c r="D92" s="16" t="s">
        <v>233</v>
      </c>
      <c r="E92" s="18" t="s">
        <v>10</v>
      </c>
      <c r="F92" s="18" t="s">
        <v>94</v>
      </c>
      <c r="G92" s="17" t="s">
        <v>114</v>
      </c>
      <c r="H92" s="18" t="s">
        <v>261</v>
      </c>
      <c r="I92" s="21" t="s">
        <v>17</v>
      </c>
      <c r="J92" s="20">
        <v>415</v>
      </c>
      <c r="K92" s="20">
        <f t="shared" si="3"/>
        <v>138.33333333333334</v>
      </c>
      <c r="L92" s="20" t="s">
        <v>299</v>
      </c>
      <c r="M92" s="11">
        <v>3</v>
      </c>
    </row>
    <row r="93" spans="1:14" ht="48.75" customHeight="1">
      <c r="A93" s="16" t="s">
        <v>287</v>
      </c>
      <c r="B93" s="23" t="s">
        <v>288</v>
      </c>
      <c r="C93" s="18">
        <v>2017</v>
      </c>
      <c r="D93" s="16" t="s">
        <v>289</v>
      </c>
      <c r="E93" s="18" t="s">
        <v>290</v>
      </c>
      <c r="F93" s="18" t="s">
        <v>291</v>
      </c>
      <c r="G93" s="17" t="s">
        <v>292</v>
      </c>
      <c r="H93" s="18" t="s">
        <v>15</v>
      </c>
      <c r="I93" s="21" t="s">
        <v>11</v>
      </c>
      <c r="J93" s="20">
        <v>295</v>
      </c>
      <c r="K93" s="20">
        <f t="shared" si="3"/>
        <v>24.583333333333332</v>
      </c>
      <c r="L93" s="20" t="s">
        <v>200</v>
      </c>
      <c r="M93" s="11">
        <v>12</v>
      </c>
      <c r="N93" s="1" t="s">
        <v>397</v>
      </c>
    </row>
    <row r="94" spans="1:14" ht="48.75" customHeight="1">
      <c r="A94" s="16" t="s">
        <v>287</v>
      </c>
      <c r="B94" s="23" t="s">
        <v>294</v>
      </c>
      <c r="C94" s="18">
        <v>2016</v>
      </c>
      <c r="D94" s="16" t="s">
        <v>289</v>
      </c>
      <c r="E94" s="18" t="s">
        <v>290</v>
      </c>
      <c r="F94" s="18" t="s">
        <v>291</v>
      </c>
      <c r="G94" s="17" t="s">
        <v>293</v>
      </c>
      <c r="H94" s="18" t="s">
        <v>19</v>
      </c>
      <c r="I94" s="21" t="s">
        <v>11</v>
      </c>
      <c r="J94" s="20">
        <v>350</v>
      </c>
      <c r="K94" s="20">
        <f t="shared" si="3"/>
        <v>29.166666666666668</v>
      </c>
      <c r="L94" s="20" t="s">
        <v>200</v>
      </c>
      <c r="M94" s="11">
        <v>12</v>
      </c>
    </row>
    <row r="95" spans="1:14" ht="48.75" customHeight="1">
      <c r="A95" s="16" t="s">
        <v>137</v>
      </c>
      <c r="B95" s="23" t="s">
        <v>295</v>
      </c>
      <c r="C95" s="18">
        <v>2016</v>
      </c>
      <c r="D95" s="16" t="s">
        <v>80</v>
      </c>
      <c r="E95" s="18" t="s">
        <v>10</v>
      </c>
      <c r="F95" s="18" t="s">
        <v>94</v>
      </c>
      <c r="G95" s="17" t="s">
        <v>145</v>
      </c>
      <c r="H95" s="18" t="s">
        <v>181</v>
      </c>
      <c r="I95" s="21" t="s">
        <v>70</v>
      </c>
      <c r="J95" s="20">
        <v>730</v>
      </c>
      <c r="K95" s="20">
        <f t="shared" si="3"/>
        <v>730</v>
      </c>
      <c r="L95" s="20" t="s">
        <v>299</v>
      </c>
      <c r="M95" s="11">
        <v>1</v>
      </c>
    </row>
    <row r="96" spans="1:14" ht="48.75" customHeight="1">
      <c r="A96" s="16" t="s">
        <v>137</v>
      </c>
      <c r="B96" s="23" t="s">
        <v>243</v>
      </c>
      <c r="C96" s="18">
        <v>2016</v>
      </c>
      <c r="D96" s="16" t="s">
        <v>80</v>
      </c>
      <c r="E96" s="18" t="s">
        <v>10</v>
      </c>
      <c r="F96" s="18" t="s">
        <v>94</v>
      </c>
      <c r="G96" s="17" t="s">
        <v>163</v>
      </c>
      <c r="H96" s="18" t="s">
        <v>296</v>
      </c>
      <c r="I96" s="21" t="s">
        <v>11</v>
      </c>
      <c r="J96" s="20">
        <v>2495</v>
      </c>
      <c r="K96" s="20">
        <f t="shared" si="3"/>
        <v>207.91666666666666</v>
      </c>
      <c r="L96" s="20" t="s">
        <v>299</v>
      </c>
      <c r="M96" s="11">
        <v>12</v>
      </c>
    </row>
    <row r="97" spans="1:14" ht="48.75" customHeight="1">
      <c r="A97" s="16" t="s">
        <v>137</v>
      </c>
      <c r="B97" s="23" t="s">
        <v>244</v>
      </c>
      <c r="C97" s="18">
        <v>2016</v>
      </c>
      <c r="D97" s="16" t="s">
        <v>80</v>
      </c>
      <c r="E97" s="18" t="s">
        <v>10</v>
      </c>
      <c r="F97" s="18" t="s">
        <v>94</v>
      </c>
      <c r="G97" s="17" t="s">
        <v>163</v>
      </c>
      <c r="H97" s="18" t="s">
        <v>245</v>
      </c>
      <c r="I97" s="21" t="s">
        <v>82</v>
      </c>
      <c r="J97" s="20">
        <v>2750</v>
      </c>
      <c r="K97" s="20">
        <f t="shared" si="3"/>
        <v>458.33333333333331</v>
      </c>
      <c r="L97" s="20" t="s">
        <v>299</v>
      </c>
      <c r="M97" s="11">
        <v>6</v>
      </c>
    </row>
    <row r="98" spans="1:14" ht="48.75" customHeight="1">
      <c r="A98" s="16" t="s">
        <v>115</v>
      </c>
      <c r="B98" s="23" t="s">
        <v>116</v>
      </c>
      <c r="C98" s="18">
        <v>2014</v>
      </c>
      <c r="D98" s="16" t="s">
        <v>149</v>
      </c>
      <c r="E98" s="18" t="s">
        <v>74</v>
      </c>
      <c r="F98" s="18" t="s">
        <v>118</v>
      </c>
      <c r="G98" s="17" t="s">
        <v>119</v>
      </c>
      <c r="H98" s="18" t="s">
        <v>120</v>
      </c>
      <c r="I98" s="21" t="s">
        <v>11</v>
      </c>
      <c r="J98" s="20">
        <v>395</v>
      </c>
      <c r="K98" s="20">
        <f t="shared" si="3"/>
        <v>32.916666666666664</v>
      </c>
      <c r="L98" s="20" t="s">
        <v>200</v>
      </c>
      <c r="M98" s="11">
        <v>12</v>
      </c>
    </row>
    <row r="99" spans="1:14" ht="48.75" customHeight="1">
      <c r="A99" s="16" t="s">
        <v>278</v>
      </c>
      <c r="B99" s="23" t="s">
        <v>12</v>
      </c>
      <c r="C99" s="18">
        <v>2016</v>
      </c>
      <c r="D99" s="16" t="s">
        <v>80</v>
      </c>
      <c r="E99" s="18" t="s">
        <v>10</v>
      </c>
      <c r="F99" s="17" t="s">
        <v>412</v>
      </c>
      <c r="G99" s="17" t="s">
        <v>140</v>
      </c>
      <c r="H99" s="18" t="s">
        <v>221</v>
      </c>
      <c r="I99" s="21" t="s">
        <v>11</v>
      </c>
      <c r="J99" s="20">
        <v>1430</v>
      </c>
      <c r="K99" s="20">
        <f t="shared" si="3"/>
        <v>119.16666666666667</v>
      </c>
      <c r="L99" s="20" t="s">
        <v>200</v>
      </c>
      <c r="M99" s="11">
        <v>12</v>
      </c>
    </row>
    <row r="100" spans="1:14" ht="48.75" customHeight="1">
      <c r="A100" s="16" t="s">
        <v>278</v>
      </c>
      <c r="B100" s="23" t="s">
        <v>12</v>
      </c>
      <c r="C100" s="18">
        <v>2015</v>
      </c>
      <c r="D100" s="16" t="s">
        <v>80</v>
      </c>
      <c r="E100" s="18" t="s">
        <v>10</v>
      </c>
      <c r="F100" s="17" t="s">
        <v>412</v>
      </c>
      <c r="G100" s="17" t="s">
        <v>140</v>
      </c>
      <c r="H100" s="18" t="s">
        <v>141</v>
      </c>
      <c r="I100" s="21" t="s">
        <v>11</v>
      </c>
      <c r="J100" s="20">
        <v>1490</v>
      </c>
      <c r="K100" s="20">
        <f t="shared" si="3"/>
        <v>124.16666666666667</v>
      </c>
      <c r="L100" s="20" t="s">
        <v>200</v>
      </c>
      <c r="M100" s="11">
        <v>12</v>
      </c>
    </row>
    <row r="101" spans="1:14" ht="48.75" customHeight="1">
      <c r="A101" s="16" t="s">
        <v>278</v>
      </c>
      <c r="B101" s="23" t="s">
        <v>139</v>
      </c>
      <c r="C101" s="18">
        <v>2016</v>
      </c>
      <c r="D101" s="16" t="s">
        <v>80</v>
      </c>
      <c r="E101" s="18" t="s">
        <v>10</v>
      </c>
      <c r="F101" s="17" t="s">
        <v>412</v>
      </c>
      <c r="G101" s="17" t="s">
        <v>140</v>
      </c>
      <c r="H101" s="18" t="s">
        <v>221</v>
      </c>
      <c r="I101" s="21" t="s">
        <v>82</v>
      </c>
      <c r="J101" s="20">
        <v>1525</v>
      </c>
      <c r="K101" s="20">
        <f t="shared" si="3"/>
        <v>254.16666666666666</v>
      </c>
      <c r="L101" s="20" t="s">
        <v>200</v>
      </c>
      <c r="M101" s="11">
        <v>6</v>
      </c>
    </row>
    <row r="102" spans="1:14" ht="48.75" customHeight="1">
      <c r="A102" s="16" t="s">
        <v>23</v>
      </c>
      <c r="B102" s="23" t="s">
        <v>217</v>
      </c>
      <c r="C102" s="18">
        <v>2016</v>
      </c>
      <c r="D102" s="16" t="s">
        <v>48</v>
      </c>
      <c r="E102" s="18" t="s">
        <v>74</v>
      </c>
      <c r="F102" s="18" t="s">
        <v>117</v>
      </c>
      <c r="G102" s="17" t="s">
        <v>135</v>
      </c>
      <c r="H102" s="18" t="s">
        <v>19</v>
      </c>
      <c r="I102" s="21" t="s">
        <v>11</v>
      </c>
      <c r="J102" s="20">
        <v>690</v>
      </c>
      <c r="K102" s="20">
        <f t="shared" si="3"/>
        <v>57.5</v>
      </c>
      <c r="L102" s="20" t="s">
        <v>200</v>
      </c>
      <c r="M102" s="11">
        <v>12</v>
      </c>
    </row>
    <row r="103" spans="1:14" ht="48.75" customHeight="1">
      <c r="A103" s="16" t="s">
        <v>23</v>
      </c>
      <c r="B103" s="23" t="s">
        <v>350</v>
      </c>
      <c r="C103" s="18">
        <v>2016</v>
      </c>
      <c r="D103" s="16" t="s">
        <v>48</v>
      </c>
      <c r="E103" s="18" t="s">
        <v>74</v>
      </c>
      <c r="F103" s="18" t="s">
        <v>117</v>
      </c>
      <c r="G103" s="17" t="s">
        <v>25</v>
      </c>
      <c r="H103" s="18" t="s">
        <v>15</v>
      </c>
      <c r="I103" s="21" t="s">
        <v>11</v>
      </c>
      <c r="J103" s="20">
        <v>395</v>
      </c>
      <c r="K103" s="20">
        <f t="shared" si="3"/>
        <v>32.916666666666664</v>
      </c>
      <c r="L103" s="20" t="s">
        <v>200</v>
      </c>
      <c r="M103" s="11">
        <v>12</v>
      </c>
      <c r="N103" s="1" t="s">
        <v>397</v>
      </c>
    </row>
    <row r="104" spans="1:14" ht="48.75" customHeight="1">
      <c r="A104" s="16" t="s">
        <v>23</v>
      </c>
      <c r="B104" s="23" t="s">
        <v>350</v>
      </c>
      <c r="C104" s="18">
        <v>2015</v>
      </c>
      <c r="D104" s="16" t="s">
        <v>48</v>
      </c>
      <c r="E104" s="18" t="s">
        <v>74</v>
      </c>
      <c r="F104" s="18" t="s">
        <v>117</v>
      </c>
      <c r="G104" s="17" t="s">
        <v>25</v>
      </c>
      <c r="H104" s="18" t="s">
        <v>15</v>
      </c>
      <c r="I104" s="21" t="s">
        <v>11</v>
      </c>
      <c r="J104" s="20">
        <v>395</v>
      </c>
      <c r="K104" s="20">
        <f t="shared" si="3"/>
        <v>32.916666666666664</v>
      </c>
      <c r="L104" s="20" t="s">
        <v>200</v>
      </c>
      <c r="M104" s="11">
        <v>12</v>
      </c>
      <c r="N104" s="1" t="s">
        <v>397</v>
      </c>
    </row>
    <row r="105" spans="1:14" ht="48.75" customHeight="1">
      <c r="A105" s="16" t="s">
        <v>23</v>
      </c>
      <c r="B105" s="23" t="s">
        <v>142</v>
      </c>
      <c r="C105" s="18">
        <v>2016</v>
      </c>
      <c r="D105" s="16" t="s">
        <v>48</v>
      </c>
      <c r="E105" s="18" t="s">
        <v>74</v>
      </c>
      <c r="F105" s="18" t="s">
        <v>117</v>
      </c>
      <c r="G105" s="17" t="s">
        <v>135</v>
      </c>
      <c r="H105" s="18" t="s">
        <v>19</v>
      </c>
      <c r="I105" s="21" t="s">
        <v>11</v>
      </c>
      <c r="J105" s="20">
        <v>690</v>
      </c>
      <c r="K105" s="20">
        <f t="shared" si="3"/>
        <v>57.5</v>
      </c>
      <c r="L105" s="20" t="s">
        <v>200</v>
      </c>
      <c r="M105" s="11">
        <v>12</v>
      </c>
    </row>
    <row r="106" spans="1:14" ht="48.75" customHeight="1">
      <c r="A106" s="16" t="s">
        <v>23</v>
      </c>
      <c r="B106" s="23" t="s">
        <v>142</v>
      </c>
      <c r="C106" s="18">
        <v>2014</v>
      </c>
      <c r="D106" s="16" t="s">
        <v>48</v>
      </c>
      <c r="E106" s="18" t="s">
        <v>74</v>
      </c>
      <c r="F106" s="18" t="s">
        <v>117</v>
      </c>
      <c r="G106" s="17" t="s">
        <v>143</v>
      </c>
      <c r="H106" s="18" t="s">
        <v>19</v>
      </c>
      <c r="I106" s="21" t="s">
        <v>11</v>
      </c>
      <c r="J106" s="20">
        <v>670</v>
      </c>
      <c r="K106" s="20">
        <f t="shared" si="3"/>
        <v>55.833333333333336</v>
      </c>
      <c r="L106" s="20" t="s">
        <v>200</v>
      </c>
      <c r="M106" s="11">
        <v>12</v>
      </c>
    </row>
    <row r="107" spans="1:14" ht="48.75" customHeight="1">
      <c r="A107" s="16" t="s">
        <v>311</v>
      </c>
      <c r="B107" s="23" t="s">
        <v>312</v>
      </c>
      <c r="C107" s="18">
        <v>2016</v>
      </c>
      <c r="D107" s="16" t="s">
        <v>313</v>
      </c>
      <c r="E107" s="17" t="s">
        <v>10</v>
      </c>
      <c r="F107" s="17" t="s">
        <v>314</v>
      </c>
      <c r="G107" s="17" t="s">
        <v>179</v>
      </c>
      <c r="H107" s="17" t="s">
        <v>15</v>
      </c>
      <c r="I107" s="19" t="s">
        <v>14</v>
      </c>
      <c r="J107" s="20">
        <v>280</v>
      </c>
      <c r="K107" s="20">
        <f t="shared" si="3"/>
        <v>46.666666666666664</v>
      </c>
      <c r="L107" s="20" t="s">
        <v>299</v>
      </c>
      <c r="M107" s="11">
        <v>6</v>
      </c>
      <c r="N107" s="1" t="s">
        <v>397</v>
      </c>
    </row>
    <row r="108" spans="1:14" ht="48.75" customHeight="1">
      <c r="A108" s="16" t="s">
        <v>311</v>
      </c>
      <c r="B108" s="23" t="s">
        <v>315</v>
      </c>
      <c r="C108" s="18">
        <v>2016</v>
      </c>
      <c r="D108" s="16" t="s">
        <v>313</v>
      </c>
      <c r="E108" s="17" t="s">
        <v>10</v>
      </c>
      <c r="F108" s="17" t="s">
        <v>314</v>
      </c>
      <c r="G108" s="17" t="s">
        <v>64</v>
      </c>
      <c r="H108" s="17" t="s">
        <v>19</v>
      </c>
      <c r="I108" s="19" t="s">
        <v>14</v>
      </c>
      <c r="J108" s="20">
        <v>325</v>
      </c>
      <c r="K108" s="20">
        <f t="shared" si="3"/>
        <v>54.166666666666664</v>
      </c>
      <c r="L108" s="20" t="s">
        <v>299</v>
      </c>
      <c r="M108" s="11">
        <v>6</v>
      </c>
    </row>
    <row r="109" spans="1:14" ht="48.75" customHeight="1">
      <c r="A109" s="16" t="s">
        <v>51</v>
      </c>
      <c r="B109" s="23" t="s">
        <v>26</v>
      </c>
      <c r="C109" s="18">
        <v>2016</v>
      </c>
      <c r="D109" s="16" t="s">
        <v>45</v>
      </c>
      <c r="E109" s="18" t="s">
        <v>10</v>
      </c>
      <c r="F109" s="18" t="s">
        <v>94</v>
      </c>
      <c r="G109" s="17" t="s">
        <v>374</v>
      </c>
      <c r="H109" s="18" t="s">
        <v>27</v>
      </c>
      <c r="I109" s="21" t="s">
        <v>14</v>
      </c>
      <c r="J109" s="20">
        <v>360</v>
      </c>
      <c r="K109" s="20">
        <f t="shared" ref="K109:K136" si="4">J109/M109</f>
        <v>60</v>
      </c>
      <c r="L109" s="20" t="s">
        <v>200</v>
      </c>
      <c r="M109" s="11">
        <v>6</v>
      </c>
    </row>
    <row r="110" spans="1:14" ht="48.75" customHeight="1">
      <c r="A110" s="16" t="s">
        <v>51</v>
      </c>
      <c r="B110" s="23" t="s">
        <v>26</v>
      </c>
      <c r="C110" s="18">
        <v>2015</v>
      </c>
      <c r="D110" s="16" t="s">
        <v>45</v>
      </c>
      <c r="E110" s="18" t="s">
        <v>10</v>
      </c>
      <c r="F110" s="18" t="s">
        <v>94</v>
      </c>
      <c r="G110" s="17" t="s">
        <v>28</v>
      </c>
      <c r="H110" s="18" t="s">
        <v>144</v>
      </c>
      <c r="I110" s="21" t="s">
        <v>14</v>
      </c>
      <c r="J110" s="20">
        <v>360</v>
      </c>
      <c r="K110" s="20">
        <f t="shared" si="4"/>
        <v>60</v>
      </c>
      <c r="L110" s="20" t="s">
        <v>200</v>
      </c>
      <c r="M110" s="11">
        <v>6</v>
      </c>
    </row>
    <row r="111" spans="1:14" ht="48.75" customHeight="1">
      <c r="A111" s="16" t="s">
        <v>51</v>
      </c>
      <c r="B111" s="23" t="s">
        <v>162</v>
      </c>
      <c r="C111" s="18">
        <v>2018</v>
      </c>
      <c r="D111" s="16" t="s">
        <v>45</v>
      </c>
      <c r="E111" s="18" t="s">
        <v>10</v>
      </c>
      <c r="F111" s="18" t="s">
        <v>94</v>
      </c>
      <c r="G111" s="17" t="s">
        <v>64</v>
      </c>
      <c r="H111" s="18" t="s">
        <v>160</v>
      </c>
      <c r="I111" s="21" t="s">
        <v>11</v>
      </c>
      <c r="J111" s="20">
        <v>375</v>
      </c>
      <c r="K111" s="20">
        <f t="shared" si="4"/>
        <v>31.25</v>
      </c>
      <c r="L111" s="20" t="s">
        <v>299</v>
      </c>
      <c r="M111" s="11">
        <v>12</v>
      </c>
      <c r="N111" s="1" t="s">
        <v>397</v>
      </c>
    </row>
    <row r="112" spans="1:14" ht="48.75" customHeight="1">
      <c r="A112" s="16" t="s">
        <v>51</v>
      </c>
      <c r="B112" s="23" t="s">
        <v>162</v>
      </c>
      <c r="C112" s="18">
        <v>2017</v>
      </c>
      <c r="D112" s="16" t="s">
        <v>45</v>
      </c>
      <c r="E112" s="18" t="s">
        <v>10</v>
      </c>
      <c r="F112" s="18" t="s">
        <v>94</v>
      </c>
      <c r="G112" s="17" t="s">
        <v>31</v>
      </c>
      <c r="H112" s="18" t="s">
        <v>160</v>
      </c>
      <c r="I112" s="21" t="s">
        <v>11</v>
      </c>
      <c r="J112" s="20">
        <v>400</v>
      </c>
      <c r="K112" s="20">
        <f t="shared" si="4"/>
        <v>33.333333333333336</v>
      </c>
      <c r="L112" s="20" t="s">
        <v>200</v>
      </c>
      <c r="M112" s="11">
        <v>12</v>
      </c>
      <c r="N112" s="1" t="s">
        <v>397</v>
      </c>
    </row>
    <row r="113" spans="1:14" ht="48.75" customHeight="1">
      <c r="A113" s="16" t="s">
        <v>51</v>
      </c>
      <c r="B113" s="23" t="s">
        <v>222</v>
      </c>
      <c r="C113" s="18">
        <v>2017</v>
      </c>
      <c r="D113" s="16" t="s">
        <v>45</v>
      </c>
      <c r="E113" s="18" t="s">
        <v>10</v>
      </c>
      <c r="F113" s="18" t="s">
        <v>94</v>
      </c>
      <c r="G113" s="17" t="s">
        <v>223</v>
      </c>
      <c r="H113" s="18" t="s">
        <v>160</v>
      </c>
      <c r="I113" s="21" t="s">
        <v>14</v>
      </c>
      <c r="J113" s="20">
        <v>750</v>
      </c>
      <c r="K113" s="20">
        <f t="shared" si="4"/>
        <v>125</v>
      </c>
      <c r="L113" s="20" t="s">
        <v>200</v>
      </c>
      <c r="M113" s="11">
        <v>6</v>
      </c>
      <c r="N113" s="1" t="s">
        <v>397</v>
      </c>
    </row>
    <row r="114" spans="1:14" ht="48.75" customHeight="1">
      <c r="A114" s="16" t="s">
        <v>62</v>
      </c>
      <c r="B114" s="23" t="s">
        <v>129</v>
      </c>
      <c r="C114" s="18">
        <v>2018</v>
      </c>
      <c r="D114" s="16" t="s">
        <v>63</v>
      </c>
      <c r="E114" s="18" t="s">
        <v>57</v>
      </c>
      <c r="F114" s="18" t="s">
        <v>198</v>
      </c>
      <c r="G114" s="17" t="s">
        <v>281</v>
      </c>
      <c r="H114" s="18" t="s">
        <v>130</v>
      </c>
      <c r="I114" s="21" t="s">
        <v>11</v>
      </c>
      <c r="J114" s="20">
        <v>395</v>
      </c>
      <c r="K114" s="20">
        <f t="shared" si="4"/>
        <v>32.916666666666664</v>
      </c>
      <c r="L114" s="20" t="s">
        <v>200</v>
      </c>
      <c r="M114" s="11">
        <v>12</v>
      </c>
      <c r="N114" s="1" t="s">
        <v>397</v>
      </c>
    </row>
    <row r="115" spans="1:14" ht="48.75" customHeight="1">
      <c r="A115" s="16" t="s">
        <v>62</v>
      </c>
      <c r="B115" s="23" t="s">
        <v>344</v>
      </c>
      <c r="C115" s="18">
        <v>2017</v>
      </c>
      <c r="D115" s="16" t="s">
        <v>63</v>
      </c>
      <c r="E115" s="18" t="s">
        <v>57</v>
      </c>
      <c r="F115" s="18" t="s">
        <v>198</v>
      </c>
      <c r="G115" s="17" t="s">
        <v>353</v>
      </c>
      <c r="H115" s="17" t="s">
        <v>345</v>
      </c>
      <c r="I115" s="19" t="s">
        <v>11</v>
      </c>
      <c r="J115" s="20">
        <v>900</v>
      </c>
      <c r="K115" s="20">
        <f t="shared" si="4"/>
        <v>75</v>
      </c>
      <c r="L115" s="20" t="s">
        <v>299</v>
      </c>
      <c r="M115" s="11">
        <v>12</v>
      </c>
    </row>
    <row r="116" spans="1:14" ht="48.75" customHeight="1">
      <c r="A116" s="16" t="s">
        <v>62</v>
      </c>
      <c r="B116" s="23" t="s">
        <v>66</v>
      </c>
      <c r="C116" s="18">
        <v>2016</v>
      </c>
      <c r="D116" s="16" t="s">
        <v>63</v>
      </c>
      <c r="E116" s="18" t="s">
        <v>57</v>
      </c>
      <c r="F116" s="18" t="s">
        <v>198</v>
      </c>
      <c r="G116" s="17" t="s">
        <v>133</v>
      </c>
      <c r="H116" s="18" t="s">
        <v>131</v>
      </c>
      <c r="I116" s="21" t="s">
        <v>11</v>
      </c>
      <c r="J116" s="20">
        <v>895</v>
      </c>
      <c r="K116" s="20">
        <f t="shared" si="4"/>
        <v>74.583333333333329</v>
      </c>
      <c r="L116" s="20" t="s">
        <v>200</v>
      </c>
      <c r="M116" s="11">
        <v>12</v>
      </c>
    </row>
    <row r="117" spans="1:14" ht="48.75" customHeight="1">
      <c r="A117" s="16" t="s">
        <v>62</v>
      </c>
      <c r="B117" s="23" t="s">
        <v>66</v>
      </c>
      <c r="C117" s="18">
        <v>2014</v>
      </c>
      <c r="D117" s="16" t="s">
        <v>63</v>
      </c>
      <c r="E117" s="18" t="s">
        <v>57</v>
      </c>
      <c r="F117" s="18" t="s">
        <v>198</v>
      </c>
      <c r="G117" s="17" t="s">
        <v>84</v>
      </c>
      <c r="H117" s="18" t="s">
        <v>67</v>
      </c>
      <c r="I117" s="21" t="s">
        <v>11</v>
      </c>
      <c r="J117" s="20">
        <v>895</v>
      </c>
      <c r="K117" s="20">
        <f t="shared" si="4"/>
        <v>74.583333333333329</v>
      </c>
      <c r="L117" s="20" t="s">
        <v>200</v>
      </c>
      <c r="M117" s="11">
        <v>12</v>
      </c>
    </row>
    <row r="118" spans="1:14" ht="48.75" customHeight="1">
      <c r="A118" s="16" t="s">
        <v>62</v>
      </c>
      <c r="B118" s="23" t="s">
        <v>68</v>
      </c>
      <c r="C118" s="18">
        <v>2015</v>
      </c>
      <c r="D118" s="16" t="s">
        <v>63</v>
      </c>
      <c r="E118" s="18" t="s">
        <v>57</v>
      </c>
      <c r="F118" s="18" t="s">
        <v>198</v>
      </c>
      <c r="G118" s="17" t="s">
        <v>105</v>
      </c>
      <c r="H118" s="18" t="s">
        <v>69</v>
      </c>
      <c r="I118" s="21" t="s">
        <v>11</v>
      </c>
      <c r="J118" s="20">
        <v>825</v>
      </c>
      <c r="K118" s="20">
        <f t="shared" si="4"/>
        <v>68.75</v>
      </c>
      <c r="L118" s="20" t="s">
        <v>200</v>
      </c>
      <c r="M118" s="11">
        <v>12</v>
      </c>
    </row>
    <row r="119" spans="1:14" ht="48.75" customHeight="1">
      <c r="A119" s="16" t="s">
        <v>62</v>
      </c>
      <c r="B119" s="23" t="s">
        <v>225</v>
      </c>
      <c r="C119" s="18">
        <v>2015</v>
      </c>
      <c r="D119" s="16" t="s">
        <v>63</v>
      </c>
      <c r="E119" s="18" t="s">
        <v>57</v>
      </c>
      <c r="F119" s="18" t="s">
        <v>198</v>
      </c>
      <c r="G119" s="17" t="s">
        <v>84</v>
      </c>
      <c r="H119" s="18" t="s">
        <v>226</v>
      </c>
      <c r="I119" s="21" t="s">
        <v>11</v>
      </c>
      <c r="J119" s="20">
        <v>795</v>
      </c>
      <c r="K119" s="20">
        <f t="shared" si="4"/>
        <v>66.25</v>
      </c>
      <c r="L119" s="20" t="s">
        <v>200</v>
      </c>
      <c r="M119" s="11">
        <v>12</v>
      </c>
    </row>
    <row r="120" spans="1:14" ht="48.75" customHeight="1">
      <c r="A120" s="16" t="s">
        <v>62</v>
      </c>
      <c r="B120" s="23" t="s">
        <v>128</v>
      </c>
      <c r="C120" s="18">
        <v>2017</v>
      </c>
      <c r="D120" s="16" t="s">
        <v>63</v>
      </c>
      <c r="E120" s="18" t="s">
        <v>57</v>
      </c>
      <c r="F120" s="18" t="s">
        <v>198</v>
      </c>
      <c r="G120" s="17" t="s">
        <v>140</v>
      </c>
      <c r="H120" s="18" t="s">
        <v>224</v>
      </c>
      <c r="I120" s="21" t="s">
        <v>11</v>
      </c>
      <c r="J120" s="20">
        <v>845</v>
      </c>
      <c r="K120" s="20">
        <f t="shared" si="4"/>
        <v>70.416666666666671</v>
      </c>
      <c r="L120" s="20" t="s">
        <v>200</v>
      </c>
      <c r="M120" s="11">
        <v>12</v>
      </c>
    </row>
    <row r="121" spans="1:14" ht="48.75" customHeight="1">
      <c r="A121" s="16" t="s">
        <v>52</v>
      </c>
      <c r="B121" s="23" t="s">
        <v>24</v>
      </c>
      <c r="C121" s="18">
        <v>2018</v>
      </c>
      <c r="D121" s="16" t="s">
        <v>47</v>
      </c>
      <c r="E121" s="18" t="s">
        <v>10</v>
      </c>
      <c r="F121" s="18" t="s">
        <v>99</v>
      </c>
      <c r="G121" s="17" t="s">
        <v>28</v>
      </c>
      <c r="H121" s="18" t="s">
        <v>15</v>
      </c>
      <c r="I121" s="21" t="s">
        <v>11</v>
      </c>
      <c r="J121" s="20">
        <v>575</v>
      </c>
      <c r="K121" s="20">
        <f t="shared" si="4"/>
        <v>47.916666666666664</v>
      </c>
      <c r="L121" s="20" t="s">
        <v>299</v>
      </c>
      <c r="M121" s="11">
        <v>12</v>
      </c>
      <c r="N121" s="1" t="s">
        <v>397</v>
      </c>
    </row>
    <row r="122" spans="1:14" ht="48.75" customHeight="1">
      <c r="A122" s="16" t="s">
        <v>52</v>
      </c>
      <c r="B122" s="23" t="s">
        <v>24</v>
      </c>
      <c r="C122" s="18">
        <v>2015</v>
      </c>
      <c r="D122" s="16" t="s">
        <v>47</v>
      </c>
      <c r="E122" s="18" t="s">
        <v>10</v>
      </c>
      <c r="F122" s="18" t="s">
        <v>99</v>
      </c>
      <c r="G122" s="17" t="s">
        <v>77</v>
      </c>
      <c r="H122" s="18" t="s">
        <v>15</v>
      </c>
      <c r="I122" s="19" t="s">
        <v>70</v>
      </c>
      <c r="J122" s="20">
        <v>50</v>
      </c>
      <c r="K122" s="20">
        <f t="shared" si="4"/>
        <v>50</v>
      </c>
      <c r="L122" s="20" t="s">
        <v>201</v>
      </c>
      <c r="M122" s="11">
        <v>1</v>
      </c>
      <c r="N122" s="1" t="s">
        <v>397</v>
      </c>
    </row>
    <row r="123" spans="1:14" ht="48.75" customHeight="1">
      <c r="A123" s="16" t="s">
        <v>52</v>
      </c>
      <c r="B123" s="23" t="s">
        <v>192</v>
      </c>
      <c r="C123" s="18">
        <v>2016</v>
      </c>
      <c r="D123" s="16" t="s">
        <v>47</v>
      </c>
      <c r="E123" s="18" t="s">
        <v>10</v>
      </c>
      <c r="F123" s="18" t="s">
        <v>100</v>
      </c>
      <c r="G123" s="17" t="s">
        <v>275</v>
      </c>
      <c r="H123" s="22" t="s">
        <v>276</v>
      </c>
      <c r="I123" s="21" t="s">
        <v>11</v>
      </c>
      <c r="J123" s="20">
        <v>950</v>
      </c>
      <c r="K123" s="20">
        <f t="shared" si="4"/>
        <v>79.166666666666671</v>
      </c>
      <c r="L123" s="20" t="s">
        <v>299</v>
      </c>
      <c r="M123" s="11">
        <v>12</v>
      </c>
    </row>
    <row r="124" spans="1:14" ht="48.75" customHeight="1">
      <c r="A124" s="16" t="s">
        <v>52</v>
      </c>
      <c r="B124" s="23" t="s">
        <v>274</v>
      </c>
      <c r="C124" s="18">
        <v>2016</v>
      </c>
      <c r="D124" s="16" t="s">
        <v>47</v>
      </c>
      <c r="E124" s="18" t="s">
        <v>10</v>
      </c>
      <c r="F124" s="18" t="s">
        <v>100</v>
      </c>
      <c r="G124" s="17" t="s">
        <v>275</v>
      </c>
      <c r="H124" s="22" t="s">
        <v>297</v>
      </c>
      <c r="I124" s="21" t="s">
        <v>82</v>
      </c>
      <c r="J124" s="20">
        <v>975</v>
      </c>
      <c r="K124" s="20">
        <f t="shared" si="4"/>
        <v>162.5</v>
      </c>
      <c r="L124" s="20" t="s">
        <v>299</v>
      </c>
      <c r="M124" s="11">
        <v>6</v>
      </c>
    </row>
    <row r="125" spans="1:14" ht="48.75" customHeight="1">
      <c r="A125" s="16" t="s">
        <v>52</v>
      </c>
      <c r="B125" s="23" t="s">
        <v>29</v>
      </c>
      <c r="C125" s="18">
        <v>2013</v>
      </c>
      <c r="D125" s="16" t="s">
        <v>47</v>
      </c>
      <c r="E125" s="18" t="s">
        <v>10</v>
      </c>
      <c r="F125" s="18" t="s">
        <v>100</v>
      </c>
      <c r="G125" s="17" t="s">
        <v>25</v>
      </c>
      <c r="H125" s="18" t="s">
        <v>30</v>
      </c>
      <c r="I125" s="21" t="s">
        <v>11</v>
      </c>
      <c r="J125" s="20">
        <v>780</v>
      </c>
      <c r="K125" s="20">
        <f t="shared" si="4"/>
        <v>65</v>
      </c>
      <c r="L125" s="20" t="s">
        <v>200</v>
      </c>
      <c r="M125" s="11">
        <v>12</v>
      </c>
    </row>
    <row r="126" spans="1:14" ht="48.75" customHeight="1">
      <c r="A126" s="16" t="s">
        <v>52</v>
      </c>
      <c r="B126" s="23" t="s">
        <v>106</v>
      </c>
      <c r="C126" s="18">
        <v>2016</v>
      </c>
      <c r="D126" s="16" t="s">
        <v>47</v>
      </c>
      <c r="E126" s="18" t="s">
        <v>10</v>
      </c>
      <c r="F126" s="18" t="s">
        <v>94</v>
      </c>
      <c r="G126" s="17" t="s">
        <v>135</v>
      </c>
      <c r="H126" s="22" t="s">
        <v>193</v>
      </c>
      <c r="I126" s="21" t="s">
        <v>11</v>
      </c>
      <c r="J126" s="20">
        <v>695</v>
      </c>
      <c r="K126" s="20">
        <f t="shared" si="4"/>
        <v>57.916666666666664</v>
      </c>
      <c r="L126" s="20" t="s">
        <v>200</v>
      </c>
      <c r="M126" s="11">
        <v>12</v>
      </c>
    </row>
    <row r="127" spans="1:14" ht="48.75" customHeight="1">
      <c r="A127" s="16" t="s">
        <v>398</v>
      </c>
      <c r="B127" s="23" t="s">
        <v>399</v>
      </c>
      <c r="C127" s="18">
        <v>2016</v>
      </c>
      <c r="D127" s="16" t="s">
        <v>407</v>
      </c>
      <c r="E127" s="18" t="s">
        <v>10</v>
      </c>
      <c r="F127" s="25" t="s">
        <v>410</v>
      </c>
      <c r="G127" s="17" t="s">
        <v>371</v>
      </c>
      <c r="H127" s="22" t="s">
        <v>400</v>
      </c>
      <c r="I127" s="19" t="s">
        <v>17</v>
      </c>
      <c r="J127" s="20">
        <v>925</v>
      </c>
      <c r="K127" s="20">
        <f t="shared" si="4"/>
        <v>308.33333333333331</v>
      </c>
      <c r="L127" s="20" t="s">
        <v>299</v>
      </c>
      <c r="M127" s="11">
        <v>3</v>
      </c>
    </row>
    <row r="128" spans="1:14" ht="48.75" customHeight="1">
      <c r="A128" s="16" t="s">
        <v>171</v>
      </c>
      <c r="B128" s="23" t="s">
        <v>172</v>
      </c>
      <c r="C128" s="18">
        <v>2018</v>
      </c>
      <c r="D128" s="16" t="s">
        <v>47</v>
      </c>
      <c r="E128" s="18" t="s">
        <v>10</v>
      </c>
      <c r="F128" s="18" t="s">
        <v>99</v>
      </c>
      <c r="G128" s="17" t="s">
        <v>281</v>
      </c>
      <c r="H128" s="18" t="s">
        <v>19</v>
      </c>
      <c r="I128" s="21" t="s">
        <v>11</v>
      </c>
      <c r="J128" s="20">
        <v>275</v>
      </c>
      <c r="K128" s="20">
        <f t="shared" si="4"/>
        <v>22.916666666666668</v>
      </c>
      <c r="L128" s="20" t="s">
        <v>200</v>
      </c>
      <c r="M128" s="11">
        <v>12</v>
      </c>
    </row>
    <row r="129" spans="1:14" ht="48.75" customHeight="1">
      <c r="A129" s="16" t="s">
        <v>171</v>
      </c>
      <c r="B129" s="24" t="s">
        <v>173</v>
      </c>
      <c r="C129" s="18">
        <v>2016</v>
      </c>
      <c r="D129" s="16" t="s">
        <v>47</v>
      </c>
      <c r="E129" s="18" t="s">
        <v>10</v>
      </c>
      <c r="F129" s="18" t="s">
        <v>99</v>
      </c>
      <c r="G129" s="17" t="s">
        <v>281</v>
      </c>
      <c r="H129" s="18" t="s">
        <v>15</v>
      </c>
      <c r="I129" s="21" t="s">
        <v>11</v>
      </c>
      <c r="J129" s="20">
        <v>275</v>
      </c>
      <c r="K129" s="20">
        <f t="shared" si="4"/>
        <v>22.916666666666668</v>
      </c>
      <c r="L129" s="20" t="s">
        <v>200</v>
      </c>
      <c r="M129" s="11">
        <v>12</v>
      </c>
      <c r="N129" s="1" t="s">
        <v>397</v>
      </c>
    </row>
    <row r="130" spans="1:14" ht="48.75" customHeight="1">
      <c r="A130" s="16" t="s">
        <v>346</v>
      </c>
      <c r="B130" s="23" t="s">
        <v>12</v>
      </c>
      <c r="C130" s="18">
        <v>2014</v>
      </c>
      <c r="D130" s="16" t="s">
        <v>347</v>
      </c>
      <c r="E130" s="17" t="s">
        <v>10</v>
      </c>
      <c r="F130" s="17" t="s">
        <v>94</v>
      </c>
      <c r="G130" s="17" t="s">
        <v>348</v>
      </c>
      <c r="H130" s="17" t="s">
        <v>16</v>
      </c>
      <c r="I130" s="19" t="s">
        <v>17</v>
      </c>
      <c r="J130" s="20">
        <v>1875</v>
      </c>
      <c r="K130" s="20">
        <f t="shared" si="4"/>
        <v>625</v>
      </c>
      <c r="L130" s="20" t="s">
        <v>299</v>
      </c>
      <c r="M130" s="11">
        <v>3</v>
      </c>
    </row>
    <row r="131" spans="1:14" ht="48.75" customHeight="1">
      <c r="A131" s="16" t="s">
        <v>346</v>
      </c>
      <c r="B131" s="23" t="s">
        <v>12</v>
      </c>
      <c r="C131" s="18">
        <v>2011</v>
      </c>
      <c r="D131" s="16" t="s">
        <v>347</v>
      </c>
      <c r="E131" s="17" t="s">
        <v>10</v>
      </c>
      <c r="F131" s="17" t="s">
        <v>94</v>
      </c>
      <c r="G131" s="17" t="s">
        <v>84</v>
      </c>
      <c r="H131" s="17" t="s">
        <v>16</v>
      </c>
      <c r="I131" s="19" t="s">
        <v>17</v>
      </c>
      <c r="J131" s="20">
        <v>1650</v>
      </c>
      <c r="K131" s="20">
        <f t="shared" si="4"/>
        <v>550</v>
      </c>
      <c r="L131" s="20" t="s">
        <v>200</v>
      </c>
      <c r="M131" s="11">
        <v>3</v>
      </c>
    </row>
    <row r="132" spans="1:14" ht="48.75" customHeight="1">
      <c r="A132" s="16" t="s">
        <v>111</v>
      </c>
      <c r="B132" s="23" t="s">
        <v>194</v>
      </c>
      <c r="C132" s="18">
        <v>2017</v>
      </c>
      <c r="D132" s="16" t="s">
        <v>113</v>
      </c>
      <c r="E132" s="18" t="s">
        <v>10</v>
      </c>
      <c r="F132" s="18" t="s">
        <v>94</v>
      </c>
      <c r="G132" s="17" t="s">
        <v>140</v>
      </c>
      <c r="H132" s="18" t="s">
        <v>246</v>
      </c>
      <c r="I132" s="21" t="s">
        <v>14</v>
      </c>
      <c r="J132" s="20">
        <v>660</v>
      </c>
      <c r="K132" s="20">
        <f t="shared" si="4"/>
        <v>110</v>
      </c>
      <c r="L132" s="20" t="s">
        <v>200</v>
      </c>
      <c r="M132" s="11">
        <v>6</v>
      </c>
    </row>
    <row r="133" spans="1:14" ht="48.75" customHeight="1">
      <c r="A133" s="16" t="s">
        <v>111</v>
      </c>
      <c r="B133" s="23" t="s">
        <v>195</v>
      </c>
      <c r="C133" s="18">
        <v>2017</v>
      </c>
      <c r="D133" s="16" t="s">
        <v>113</v>
      </c>
      <c r="E133" s="18" t="s">
        <v>10</v>
      </c>
      <c r="F133" s="18" t="s">
        <v>94</v>
      </c>
      <c r="G133" s="17" t="s">
        <v>140</v>
      </c>
      <c r="H133" s="18" t="s">
        <v>246</v>
      </c>
      <c r="I133" s="19" t="s">
        <v>352</v>
      </c>
      <c r="J133" s="20">
        <v>720</v>
      </c>
      <c r="K133" s="20">
        <f t="shared" si="4"/>
        <v>240</v>
      </c>
      <c r="L133" s="20" t="s">
        <v>200</v>
      </c>
      <c r="M133" s="11">
        <v>3</v>
      </c>
    </row>
    <row r="134" spans="1:14" ht="48.75" customHeight="1">
      <c r="A134" s="16" t="s">
        <v>111</v>
      </c>
      <c r="B134" s="23" t="s">
        <v>247</v>
      </c>
      <c r="C134" s="18">
        <v>2017</v>
      </c>
      <c r="D134" s="16" t="s">
        <v>113</v>
      </c>
      <c r="E134" s="18" t="s">
        <v>10</v>
      </c>
      <c r="F134" s="18" t="s">
        <v>94</v>
      </c>
      <c r="G134" s="17" t="s">
        <v>133</v>
      </c>
      <c r="H134" s="18" t="s">
        <v>248</v>
      </c>
      <c r="I134" s="21" t="s">
        <v>14</v>
      </c>
      <c r="J134" s="20">
        <v>580</v>
      </c>
      <c r="K134" s="20">
        <f t="shared" si="4"/>
        <v>96.666666666666671</v>
      </c>
      <c r="L134" s="20" t="s">
        <v>200</v>
      </c>
      <c r="M134" s="11">
        <v>6</v>
      </c>
    </row>
    <row r="135" spans="1:14" ht="48.75" customHeight="1">
      <c r="A135" s="16" t="s">
        <v>111</v>
      </c>
      <c r="B135" s="23" t="s">
        <v>247</v>
      </c>
      <c r="C135" s="18">
        <v>2015</v>
      </c>
      <c r="D135" s="16" t="s">
        <v>113</v>
      </c>
      <c r="E135" s="18" t="s">
        <v>10</v>
      </c>
      <c r="F135" s="18" t="s">
        <v>94</v>
      </c>
      <c r="G135" s="17" t="s">
        <v>191</v>
      </c>
      <c r="H135" s="17" t="s">
        <v>324</v>
      </c>
      <c r="I135" s="21" t="s">
        <v>14</v>
      </c>
      <c r="J135" s="20">
        <v>600</v>
      </c>
      <c r="K135" s="20">
        <f t="shared" si="4"/>
        <v>100</v>
      </c>
      <c r="L135" s="20" t="s">
        <v>200</v>
      </c>
      <c r="M135" s="11">
        <v>6</v>
      </c>
    </row>
    <row r="136" spans="1:14" ht="48.75" customHeight="1">
      <c r="A136" s="16" t="s">
        <v>308</v>
      </c>
      <c r="B136" s="23" t="s">
        <v>309</v>
      </c>
      <c r="C136" s="18">
        <v>2017</v>
      </c>
      <c r="D136" s="16" t="s">
        <v>113</v>
      </c>
      <c r="E136" s="18" t="s">
        <v>10</v>
      </c>
      <c r="F136" s="18" t="s">
        <v>104</v>
      </c>
      <c r="G136" s="17" t="s">
        <v>81</v>
      </c>
      <c r="H136" s="18" t="s">
        <v>310</v>
      </c>
      <c r="I136" s="21" t="s">
        <v>14</v>
      </c>
      <c r="J136" s="20">
        <v>1385</v>
      </c>
      <c r="K136" s="20">
        <f t="shared" si="4"/>
        <v>230.83333333333334</v>
      </c>
      <c r="L136" s="20" t="s">
        <v>299</v>
      </c>
      <c r="M136" s="11">
        <v>6</v>
      </c>
    </row>
    <row r="137" spans="1:14" ht="48.75" customHeight="1">
      <c r="A137" s="16" t="s">
        <v>332</v>
      </c>
      <c r="B137" s="23" t="s">
        <v>319</v>
      </c>
      <c r="C137" s="18">
        <v>2015</v>
      </c>
      <c r="D137" s="16" t="s">
        <v>45</v>
      </c>
      <c r="E137" s="18" t="s">
        <v>10</v>
      </c>
      <c r="F137" s="17" t="s">
        <v>412</v>
      </c>
      <c r="G137" s="17" t="s">
        <v>105</v>
      </c>
      <c r="H137" s="17" t="s">
        <v>144</v>
      </c>
      <c r="I137" s="19" t="s">
        <v>14</v>
      </c>
      <c r="J137" s="20">
        <v>1225</v>
      </c>
      <c r="K137" s="20">
        <f t="shared" ref="K137:K157" si="5">J137/M137</f>
        <v>204.16666666666666</v>
      </c>
      <c r="L137" s="20" t="s">
        <v>299</v>
      </c>
      <c r="M137" s="11">
        <v>6</v>
      </c>
    </row>
    <row r="138" spans="1:14" ht="48.75" customHeight="1">
      <c r="A138" s="16" t="s">
        <v>332</v>
      </c>
      <c r="B138" s="23" t="s">
        <v>333</v>
      </c>
      <c r="C138" s="18">
        <v>2015</v>
      </c>
      <c r="D138" s="16" t="s">
        <v>45</v>
      </c>
      <c r="E138" s="18" t="s">
        <v>10</v>
      </c>
      <c r="F138" s="17" t="s">
        <v>412</v>
      </c>
      <c r="G138" s="17" t="s">
        <v>64</v>
      </c>
      <c r="H138" s="17" t="s">
        <v>334</v>
      </c>
      <c r="I138" s="19" t="s">
        <v>14</v>
      </c>
      <c r="J138" s="20">
        <v>1135</v>
      </c>
      <c r="K138" s="20">
        <f t="shared" si="5"/>
        <v>189.16666666666666</v>
      </c>
      <c r="L138" s="20" t="s">
        <v>299</v>
      </c>
      <c r="M138" s="11">
        <v>6</v>
      </c>
    </row>
    <row r="139" spans="1:14" ht="48.75" customHeight="1">
      <c r="A139" s="16" t="s">
        <v>249</v>
      </c>
      <c r="B139" s="23" t="s">
        <v>250</v>
      </c>
      <c r="C139" s="18">
        <v>2017</v>
      </c>
      <c r="D139" s="16" t="s">
        <v>251</v>
      </c>
      <c r="E139" s="18" t="s">
        <v>10</v>
      </c>
      <c r="F139" s="18" t="s">
        <v>104</v>
      </c>
      <c r="G139" s="17" t="s">
        <v>211</v>
      </c>
      <c r="H139" s="18" t="s">
        <v>15</v>
      </c>
      <c r="I139" s="21" t="s">
        <v>14</v>
      </c>
      <c r="J139" s="20">
        <v>405</v>
      </c>
      <c r="K139" s="20">
        <f t="shared" si="5"/>
        <v>67.5</v>
      </c>
      <c r="L139" s="20" t="s">
        <v>200</v>
      </c>
      <c r="M139" s="11">
        <v>6</v>
      </c>
      <c r="N139" s="1" t="s">
        <v>397</v>
      </c>
    </row>
    <row r="140" spans="1:14" ht="48.75" customHeight="1">
      <c r="A140" s="16" t="s">
        <v>249</v>
      </c>
      <c r="B140" s="23" t="s">
        <v>252</v>
      </c>
      <c r="C140" s="18">
        <v>2012</v>
      </c>
      <c r="D140" s="16" t="s">
        <v>251</v>
      </c>
      <c r="E140" s="18" t="s">
        <v>10</v>
      </c>
      <c r="F140" s="18" t="s">
        <v>104</v>
      </c>
      <c r="G140" s="17" t="s">
        <v>210</v>
      </c>
      <c r="H140" s="18" t="s">
        <v>253</v>
      </c>
      <c r="I140" s="21" t="s">
        <v>14</v>
      </c>
      <c r="J140" s="20">
        <v>795</v>
      </c>
      <c r="K140" s="20">
        <f t="shared" si="5"/>
        <v>132.5</v>
      </c>
      <c r="L140" s="20" t="s">
        <v>200</v>
      </c>
      <c r="M140" s="11">
        <v>6</v>
      </c>
    </row>
    <row r="141" spans="1:14" ht="48.75" customHeight="1">
      <c r="A141" s="16" t="s">
        <v>65</v>
      </c>
      <c r="B141" s="23" t="s">
        <v>227</v>
      </c>
      <c r="C141" s="18">
        <v>2016</v>
      </c>
      <c r="D141" s="16" t="s">
        <v>63</v>
      </c>
      <c r="E141" s="18" t="s">
        <v>57</v>
      </c>
      <c r="F141" s="18" t="s">
        <v>98</v>
      </c>
      <c r="G141" s="17" t="s">
        <v>281</v>
      </c>
      <c r="H141" s="18" t="s">
        <v>228</v>
      </c>
      <c r="I141" s="21" t="s">
        <v>11</v>
      </c>
      <c r="J141" s="20">
        <v>360</v>
      </c>
      <c r="K141" s="20">
        <f t="shared" si="5"/>
        <v>30</v>
      </c>
      <c r="L141" s="20" t="s">
        <v>200</v>
      </c>
      <c r="M141" s="11">
        <v>12</v>
      </c>
    </row>
    <row r="142" spans="1:14" ht="48.75" customHeight="1">
      <c r="A142" s="16" t="s">
        <v>327</v>
      </c>
      <c r="B142" s="23" t="s">
        <v>408</v>
      </c>
      <c r="C142" s="18">
        <v>2016</v>
      </c>
      <c r="D142" s="16" t="s">
        <v>329</v>
      </c>
      <c r="E142" s="17" t="s">
        <v>10</v>
      </c>
      <c r="F142" s="17" t="s">
        <v>101</v>
      </c>
      <c r="G142" s="17" t="s">
        <v>133</v>
      </c>
      <c r="H142" s="17"/>
      <c r="I142" s="19" t="s">
        <v>14</v>
      </c>
      <c r="J142" s="20">
        <v>995</v>
      </c>
      <c r="K142" s="20">
        <f t="shared" si="5"/>
        <v>165.83333333333334</v>
      </c>
      <c r="L142" s="20" t="s">
        <v>299</v>
      </c>
      <c r="M142" s="11">
        <v>6</v>
      </c>
    </row>
    <row r="143" spans="1:14" ht="48.75" customHeight="1">
      <c r="A143" s="16" t="s">
        <v>327</v>
      </c>
      <c r="B143" s="23" t="s">
        <v>328</v>
      </c>
      <c r="C143" s="18">
        <v>2016</v>
      </c>
      <c r="D143" s="16" t="s">
        <v>329</v>
      </c>
      <c r="E143" s="17" t="s">
        <v>10</v>
      </c>
      <c r="F143" s="17" t="s">
        <v>101</v>
      </c>
      <c r="G143" s="17" t="s">
        <v>409</v>
      </c>
      <c r="H143" s="17" t="s">
        <v>331</v>
      </c>
      <c r="I143" s="19" t="s">
        <v>17</v>
      </c>
      <c r="J143" s="20">
        <v>1450</v>
      </c>
      <c r="K143" s="20">
        <f t="shared" si="5"/>
        <v>483.33333333333331</v>
      </c>
      <c r="L143" s="20" t="s">
        <v>299</v>
      </c>
      <c r="M143" s="11">
        <v>3</v>
      </c>
    </row>
    <row r="144" spans="1:14" ht="48.75" customHeight="1">
      <c r="A144" s="16" t="s">
        <v>327</v>
      </c>
      <c r="B144" s="23" t="s">
        <v>328</v>
      </c>
      <c r="C144" s="18">
        <v>2013</v>
      </c>
      <c r="D144" s="16" t="s">
        <v>329</v>
      </c>
      <c r="E144" s="17" t="s">
        <v>10</v>
      </c>
      <c r="F144" s="17" t="s">
        <v>101</v>
      </c>
      <c r="G144" s="17" t="s">
        <v>330</v>
      </c>
      <c r="H144" s="17" t="s">
        <v>331</v>
      </c>
      <c r="I144" s="19" t="s">
        <v>17</v>
      </c>
      <c r="J144" s="20">
        <v>1530</v>
      </c>
      <c r="K144" s="20">
        <f t="shared" si="5"/>
        <v>510</v>
      </c>
      <c r="L144" s="20" t="s">
        <v>200</v>
      </c>
      <c r="M144" s="11">
        <v>3</v>
      </c>
    </row>
    <row r="145" spans="1:14" ht="48.75" customHeight="1">
      <c r="A145" s="16" t="s">
        <v>121</v>
      </c>
      <c r="B145" s="23" t="s">
        <v>413</v>
      </c>
      <c r="C145" s="18">
        <v>2014</v>
      </c>
      <c r="D145" s="16" t="s">
        <v>123</v>
      </c>
      <c r="E145" s="18" t="s">
        <v>124</v>
      </c>
      <c r="F145" s="18" t="s">
        <v>126</v>
      </c>
      <c r="G145" s="17" t="s">
        <v>281</v>
      </c>
      <c r="H145" s="18" t="s">
        <v>19</v>
      </c>
      <c r="I145" s="21" t="s">
        <v>11</v>
      </c>
      <c r="J145" s="20">
        <v>750</v>
      </c>
      <c r="K145" s="20">
        <f t="shared" si="5"/>
        <v>62.5</v>
      </c>
      <c r="L145" s="20" t="s">
        <v>299</v>
      </c>
      <c r="M145" s="11">
        <v>12</v>
      </c>
    </row>
    <row r="146" spans="1:14" ht="48.75" customHeight="1">
      <c r="A146" s="16" t="s">
        <v>121</v>
      </c>
      <c r="B146" s="23" t="s">
        <v>413</v>
      </c>
      <c r="C146" s="18">
        <v>2012</v>
      </c>
      <c r="D146" s="16" t="s">
        <v>123</v>
      </c>
      <c r="E146" s="18" t="s">
        <v>124</v>
      </c>
      <c r="F146" s="18" t="s">
        <v>126</v>
      </c>
      <c r="G146" s="17" t="s">
        <v>356</v>
      </c>
      <c r="H146" s="18" t="s">
        <v>19</v>
      </c>
      <c r="I146" s="21" t="s">
        <v>11</v>
      </c>
      <c r="J146" s="20">
        <v>750</v>
      </c>
      <c r="K146" s="20">
        <f t="shared" si="5"/>
        <v>62.5</v>
      </c>
      <c r="L146" s="20" t="s">
        <v>200</v>
      </c>
      <c r="M146" s="11">
        <v>12</v>
      </c>
    </row>
    <row r="147" spans="1:14" ht="48.75" customHeight="1">
      <c r="A147" s="16" t="s">
        <v>121</v>
      </c>
      <c r="B147" s="23" t="s">
        <v>401</v>
      </c>
      <c r="C147" s="18">
        <v>2012</v>
      </c>
      <c r="D147" s="16" t="s">
        <v>123</v>
      </c>
      <c r="E147" s="18" t="s">
        <v>124</v>
      </c>
      <c r="F147" s="17" t="s">
        <v>402</v>
      </c>
      <c r="G147" s="17" t="s">
        <v>281</v>
      </c>
      <c r="H147" s="17" t="s">
        <v>120</v>
      </c>
      <c r="I147" s="19" t="s">
        <v>70</v>
      </c>
      <c r="J147" s="20">
        <v>100</v>
      </c>
      <c r="K147" s="20">
        <f t="shared" si="5"/>
        <v>100</v>
      </c>
      <c r="L147" s="20" t="s">
        <v>200</v>
      </c>
      <c r="M147" s="11">
        <v>1</v>
      </c>
    </row>
    <row r="148" spans="1:14" ht="48.75" customHeight="1">
      <c r="A148" s="16" t="s">
        <v>121</v>
      </c>
      <c r="B148" s="23" t="s">
        <v>122</v>
      </c>
      <c r="C148" s="18">
        <v>2013</v>
      </c>
      <c r="D148" s="16" t="s">
        <v>123</v>
      </c>
      <c r="E148" s="18" t="s">
        <v>124</v>
      </c>
      <c r="F148" s="18" t="s">
        <v>125</v>
      </c>
      <c r="G148" s="17" t="s">
        <v>355</v>
      </c>
      <c r="H148" s="18" t="s">
        <v>15</v>
      </c>
      <c r="I148" s="21" t="s">
        <v>11</v>
      </c>
      <c r="J148" s="20">
        <v>450</v>
      </c>
      <c r="K148" s="20">
        <f t="shared" si="5"/>
        <v>37.5</v>
      </c>
      <c r="L148" s="20" t="s">
        <v>299</v>
      </c>
      <c r="M148" s="11">
        <v>12</v>
      </c>
      <c r="N148" s="1" t="s">
        <v>397</v>
      </c>
    </row>
    <row r="149" spans="1:14" ht="48.75" customHeight="1">
      <c r="A149" s="16" t="s">
        <v>121</v>
      </c>
      <c r="B149" s="23" t="s">
        <v>122</v>
      </c>
      <c r="C149" s="18">
        <v>2012</v>
      </c>
      <c r="D149" s="16" t="s">
        <v>123</v>
      </c>
      <c r="E149" s="18" t="s">
        <v>124</v>
      </c>
      <c r="F149" s="18" t="s">
        <v>125</v>
      </c>
      <c r="G149" s="17" t="s">
        <v>280</v>
      </c>
      <c r="H149" s="18" t="s">
        <v>15</v>
      </c>
      <c r="I149" s="21" t="s">
        <v>11</v>
      </c>
      <c r="J149" s="20">
        <v>450</v>
      </c>
      <c r="K149" s="20">
        <f t="shared" si="5"/>
        <v>37.5</v>
      </c>
      <c r="L149" s="20" t="s">
        <v>200</v>
      </c>
      <c r="M149" s="11">
        <v>12</v>
      </c>
      <c r="N149" s="1" t="s">
        <v>397</v>
      </c>
    </row>
    <row r="150" spans="1:14" ht="48.75" customHeight="1">
      <c r="A150" s="16" t="s">
        <v>121</v>
      </c>
      <c r="B150" s="23" t="s">
        <v>357</v>
      </c>
      <c r="C150" s="18">
        <v>2014</v>
      </c>
      <c r="D150" s="16" t="s">
        <v>123</v>
      </c>
      <c r="E150" s="18" t="s">
        <v>124</v>
      </c>
      <c r="F150" s="18" t="s">
        <v>126</v>
      </c>
      <c r="G150" s="17" t="s">
        <v>358</v>
      </c>
      <c r="H150" s="18" t="s">
        <v>19</v>
      </c>
      <c r="I150" s="21" t="s">
        <v>11</v>
      </c>
      <c r="J150" s="20">
        <v>960</v>
      </c>
      <c r="K150" s="20">
        <f t="shared" si="5"/>
        <v>80</v>
      </c>
      <c r="L150" s="20" t="s">
        <v>299</v>
      </c>
      <c r="M150" s="11">
        <v>12</v>
      </c>
    </row>
    <row r="151" spans="1:14" ht="48.75" customHeight="1">
      <c r="A151" s="16" t="s">
        <v>389</v>
      </c>
      <c r="B151" s="17" t="s">
        <v>350</v>
      </c>
      <c r="C151" s="18">
        <v>2018</v>
      </c>
      <c r="D151" s="16" t="s">
        <v>390</v>
      </c>
      <c r="E151" s="17" t="s">
        <v>74</v>
      </c>
      <c r="F151" s="17" t="s">
        <v>117</v>
      </c>
      <c r="G151" s="17" t="s">
        <v>281</v>
      </c>
      <c r="H151" s="17" t="s">
        <v>15</v>
      </c>
      <c r="I151" s="21" t="s">
        <v>11</v>
      </c>
      <c r="J151" s="20">
        <v>380</v>
      </c>
      <c r="K151" s="20">
        <f t="shared" si="5"/>
        <v>31.666666666666668</v>
      </c>
      <c r="L151" s="20" t="s">
        <v>299</v>
      </c>
      <c r="M151" s="11">
        <v>12</v>
      </c>
      <c r="N151" s="1" t="s">
        <v>397</v>
      </c>
    </row>
    <row r="152" spans="1:14" ht="48.75" customHeight="1">
      <c r="A152" s="16" t="s">
        <v>389</v>
      </c>
      <c r="B152" s="17" t="s">
        <v>393</v>
      </c>
      <c r="C152" s="18">
        <v>2018</v>
      </c>
      <c r="D152" s="16" t="s">
        <v>390</v>
      </c>
      <c r="E152" s="17" t="s">
        <v>74</v>
      </c>
      <c r="F152" s="17" t="s">
        <v>117</v>
      </c>
      <c r="G152" s="17" t="s">
        <v>281</v>
      </c>
      <c r="H152" s="17" t="s">
        <v>19</v>
      </c>
      <c r="I152" s="21" t="s">
        <v>11</v>
      </c>
      <c r="J152" s="20">
        <v>440</v>
      </c>
      <c r="K152" s="20">
        <f t="shared" si="5"/>
        <v>36.666666666666664</v>
      </c>
      <c r="L152" s="20" t="s">
        <v>299</v>
      </c>
      <c r="M152" s="11">
        <v>12</v>
      </c>
    </row>
    <row r="153" spans="1:14" ht="48.75" customHeight="1">
      <c r="A153" s="16" t="s">
        <v>389</v>
      </c>
      <c r="B153" s="17" t="s">
        <v>391</v>
      </c>
      <c r="C153" s="18">
        <v>2018</v>
      </c>
      <c r="D153" s="16" t="s">
        <v>390</v>
      </c>
      <c r="E153" s="17" t="s">
        <v>74</v>
      </c>
      <c r="F153" s="17" t="s">
        <v>117</v>
      </c>
      <c r="G153" s="17" t="s">
        <v>28</v>
      </c>
      <c r="H153" s="17" t="s">
        <v>15</v>
      </c>
      <c r="I153" s="21" t="s">
        <v>11</v>
      </c>
      <c r="J153" s="20">
        <v>440</v>
      </c>
      <c r="K153" s="20">
        <f t="shared" si="5"/>
        <v>36.666666666666664</v>
      </c>
      <c r="L153" s="20" t="s">
        <v>299</v>
      </c>
      <c r="M153" s="11">
        <v>12</v>
      </c>
      <c r="N153" s="1" t="s">
        <v>397</v>
      </c>
    </row>
    <row r="154" spans="1:14" ht="48.75" customHeight="1">
      <c r="A154" s="16" t="s">
        <v>229</v>
      </c>
      <c r="B154" s="23" t="s">
        <v>106</v>
      </c>
      <c r="C154" s="18">
        <v>2017</v>
      </c>
      <c r="D154" s="16" t="s">
        <v>230</v>
      </c>
      <c r="E154" s="18" t="s">
        <v>10</v>
      </c>
      <c r="F154" s="18" t="s">
        <v>94</v>
      </c>
      <c r="G154" s="17" t="s">
        <v>281</v>
      </c>
      <c r="H154" s="18" t="s">
        <v>16</v>
      </c>
      <c r="I154" s="19" t="s">
        <v>14</v>
      </c>
      <c r="J154" s="20">
        <v>280</v>
      </c>
      <c r="K154" s="20">
        <f t="shared" si="5"/>
        <v>46.666666666666664</v>
      </c>
      <c r="L154" s="20" t="s">
        <v>299</v>
      </c>
      <c r="M154" s="11">
        <v>6</v>
      </c>
    </row>
    <row r="155" spans="1:14" ht="48.75" customHeight="1">
      <c r="A155" s="16" t="s">
        <v>229</v>
      </c>
      <c r="B155" s="23" t="s">
        <v>335</v>
      </c>
      <c r="C155" s="18">
        <v>2017</v>
      </c>
      <c r="D155" s="16" t="s">
        <v>230</v>
      </c>
      <c r="E155" s="18" t="s">
        <v>10</v>
      </c>
      <c r="F155" s="17" t="s">
        <v>307</v>
      </c>
      <c r="G155" s="17" t="s">
        <v>336</v>
      </c>
      <c r="H155" s="18" t="s">
        <v>16</v>
      </c>
      <c r="I155" s="21" t="s">
        <v>14</v>
      </c>
      <c r="J155" s="20">
        <v>805</v>
      </c>
      <c r="K155" s="20">
        <f t="shared" si="5"/>
        <v>134.16666666666666</v>
      </c>
      <c r="L155" s="20" t="s">
        <v>299</v>
      </c>
      <c r="M155" s="11">
        <v>6</v>
      </c>
    </row>
    <row r="156" spans="1:14" ht="48.75" customHeight="1">
      <c r="A156" s="16" t="s">
        <v>229</v>
      </c>
      <c r="B156" s="23" t="s">
        <v>325</v>
      </c>
      <c r="C156" s="18">
        <v>2016</v>
      </c>
      <c r="D156" s="16" t="s">
        <v>230</v>
      </c>
      <c r="E156" s="18" t="s">
        <v>10</v>
      </c>
      <c r="F156" s="18" t="s">
        <v>282</v>
      </c>
      <c r="G156" s="17" t="s">
        <v>281</v>
      </c>
      <c r="H156" s="18" t="s">
        <v>254</v>
      </c>
      <c r="I156" s="21" t="s">
        <v>14</v>
      </c>
      <c r="J156" s="20">
        <v>805</v>
      </c>
      <c r="K156" s="20">
        <f t="shared" si="5"/>
        <v>134.16666666666666</v>
      </c>
      <c r="L156" s="20" t="s">
        <v>200</v>
      </c>
      <c r="M156" s="11">
        <v>6</v>
      </c>
    </row>
    <row r="157" spans="1:14" ht="48.75" customHeight="1">
      <c r="A157" s="16" t="s">
        <v>229</v>
      </c>
      <c r="B157" s="23" t="s">
        <v>326</v>
      </c>
      <c r="C157" s="18">
        <v>2016</v>
      </c>
      <c r="D157" s="16" t="s">
        <v>230</v>
      </c>
      <c r="E157" s="18" t="s">
        <v>10</v>
      </c>
      <c r="F157" s="18" t="s">
        <v>99</v>
      </c>
      <c r="G157" s="17" t="s">
        <v>112</v>
      </c>
      <c r="H157" s="18" t="s">
        <v>16</v>
      </c>
      <c r="I157" s="21" t="s">
        <v>14</v>
      </c>
      <c r="J157" s="20">
        <v>805</v>
      </c>
      <c r="K157" s="20">
        <f t="shared" si="5"/>
        <v>134.16666666666666</v>
      </c>
      <c r="L157" s="20" t="s">
        <v>200</v>
      </c>
      <c r="M157" s="11">
        <v>6</v>
      </c>
    </row>
    <row r="158" spans="1:14" ht="48.75" customHeight="1">
      <c r="A158" s="16" t="s">
        <v>377</v>
      </c>
      <c r="B158" s="17" t="s">
        <v>319</v>
      </c>
      <c r="C158" s="18">
        <v>2018</v>
      </c>
      <c r="D158" s="16" t="s">
        <v>113</v>
      </c>
      <c r="E158" s="17" t="s">
        <v>10</v>
      </c>
      <c r="F158" s="17" t="s">
        <v>94</v>
      </c>
      <c r="G158" s="17"/>
      <c r="H158" s="17"/>
      <c r="I158" s="19" t="s">
        <v>11</v>
      </c>
      <c r="J158" s="20"/>
      <c r="K158" s="20"/>
      <c r="L158" s="20" t="s">
        <v>299</v>
      </c>
      <c r="M158" s="11">
        <v>12</v>
      </c>
    </row>
    <row r="159" spans="1:14" ht="48.75" customHeight="1">
      <c r="A159" s="16" t="s">
        <v>53</v>
      </c>
      <c r="B159" s="17" t="s">
        <v>350</v>
      </c>
      <c r="C159" s="18">
        <v>2018</v>
      </c>
      <c r="D159" s="16" t="s">
        <v>392</v>
      </c>
      <c r="E159" s="18" t="s">
        <v>74</v>
      </c>
      <c r="F159" s="18" t="s">
        <v>117</v>
      </c>
      <c r="G159" s="17" t="s">
        <v>281</v>
      </c>
      <c r="H159" s="17" t="s">
        <v>15</v>
      </c>
      <c r="I159" s="21" t="s">
        <v>11</v>
      </c>
      <c r="J159" s="20">
        <v>290</v>
      </c>
      <c r="K159" s="20">
        <f t="shared" ref="K159:K164" si="6">J159/M159</f>
        <v>24.166666666666668</v>
      </c>
      <c r="L159" s="20" t="s">
        <v>299</v>
      </c>
      <c r="M159" s="11">
        <v>12</v>
      </c>
      <c r="N159" s="1" t="s">
        <v>397</v>
      </c>
    </row>
    <row r="160" spans="1:14" ht="48.75" customHeight="1">
      <c r="A160" s="16" t="s">
        <v>53</v>
      </c>
      <c r="B160" s="17" t="s">
        <v>393</v>
      </c>
      <c r="C160" s="18">
        <v>2018</v>
      </c>
      <c r="D160" s="16" t="s">
        <v>392</v>
      </c>
      <c r="E160" s="18" t="s">
        <v>74</v>
      </c>
      <c r="F160" s="18" t="s">
        <v>117</v>
      </c>
      <c r="G160" s="17" t="s">
        <v>281</v>
      </c>
      <c r="H160" s="17" t="s">
        <v>19</v>
      </c>
      <c r="I160" s="21" t="s">
        <v>11</v>
      </c>
      <c r="J160" s="20">
        <v>370</v>
      </c>
      <c r="K160" s="20">
        <f t="shared" si="6"/>
        <v>30.833333333333332</v>
      </c>
      <c r="L160" s="20" t="s">
        <v>299</v>
      </c>
      <c r="M160" s="11">
        <v>12</v>
      </c>
    </row>
    <row r="161" spans="1:14" ht="48.75" customHeight="1">
      <c r="A161" s="16" t="s">
        <v>53</v>
      </c>
      <c r="B161" s="23" t="s">
        <v>32</v>
      </c>
      <c r="C161" s="18">
        <v>2012</v>
      </c>
      <c r="D161" s="16" t="s">
        <v>46</v>
      </c>
      <c r="E161" s="18" t="s">
        <v>74</v>
      </c>
      <c r="F161" s="18" t="s">
        <v>117</v>
      </c>
      <c r="G161" s="17" t="s">
        <v>31</v>
      </c>
      <c r="H161" s="18" t="s">
        <v>19</v>
      </c>
      <c r="I161" s="21" t="s">
        <v>11</v>
      </c>
      <c r="J161" s="20">
        <v>615</v>
      </c>
      <c r="K161" s="20">
        <f t="shared" si="6"/>
        <v>51.25</v>
      </c>
      <c r="L161" s="20" t="s">
        <v>200</v>
      </c>
      <c r="M161" s="11">
        <v>12</v>
      </c>
    </row>
    <row r="162" spans="1:14" ht="48.75" customHeight="1">
      <c r="A162" s="16" t="s">
        <v>53</v>
      </c>
      <c r="B162" s="23" t="s">
        <v>395</v>
      </c>
      <c r="C162" s="18">
        <v>2018</v>
      </c>
      <c r="D162" s="16" t="s">
        <v>392</v>
      </c>
      <c r="E162" s="18" t="s">
        <v>74</v>
      </c>
      <c r="F162" s="18" t="s">
        <v>117</v>
      </c>
      <c r="G162" s="17" t="s">
        <v>281</v>
      </c>
      <c r="H162" s="18" t="s">
        <v>15</v>
      </c>
      <c r="I162" s="21" t="s">
        <v>11</v>
      </c>
      <c r="J162" s="20">
        <v>575</v>
      </c>
      <c r="K162" s="20">
        <f t="shared" si="6"/>
        <v>47.916666666666664</v>
      </c>
      <c r="L162" s="20" t="s">
        <v>299</v>
      </c>
      <c r="M162" s="11">
        <v>12</v>
      </c>
      <c r="N162" s="1" t="s">
        <v>397</v>
      </c>
    </row>
    <row r="163" spans="1:14" ht="48.75" customHeight="1">
      <c r="A163" s="16" t="s">
        <v>53</v>
      </c>
      <c r="B163" s="23" t="s">
        <v>394</v>
      </c>
      <c r="C163" s="18">
        <v>2018</v>
      </c>
      <c r="D163" s="16" t="s">
        <v>392</v>
      </c>
      <c r="E163" s="18" t="s">
        <v>74</v>
      </c>
      <c r="F163" s="18" t="s">
        <v>117</v>
      </c>
      <c r="G163" s="17" t="s">
        <v>281</v>
      </c>
      <c r="H163" s="18" t="s">
        <v>19</v>
      </c>
      <c r="I163" s="21" t="s">
        <v>11</v>
      </c>
      <c r="J163" s="20">
        <v>670</v>
      </c>
      <c r="K163" s="20">
        <f t="shared" si="6"/>
        <v>55.833333333333336</v>
      </c>
      <c r="L163" s="20" t="s">
        <v>299</v>
      </c>
      <c r="M163" s="11">
        <v>12</v>
      </c>
    </row>
    <row r="164" spans="1:14" ht="48.75" customHeight="1">
      <c r="A164" s="16" t="s">
        <v>53</v>
      </c>
      <c r="B164" s="23" t="s">
        <v>394</v>
      </c>
      <c r="C164" s="18">
        <v>2014</v>
      </c>
      <c r="D164" s="16" t="s">
        <v>46</v>
      </c>
      <c r="E164" s="18" t="s">
        <v>74</v>
      </c>
      <c r="F164" s="18" t="s">
        <v>117</v>
      </c>
      <c r="G164" s="17" t="s">
        <v>50</v>
      </c>
      <c r="H164" s="18" t="s">
        <v>19</v>
      </c>
      <c r="I164" s="21" t="s">
        <v>11</v>
      </c>
      <c r="J164" s="20">
        <v>715</v>
      </c>
      <c r="K164" s="20">
        <f t="shared" si="6"/>
        <v>59.583333333333336</v>
      </c>
      <c r="L164" s="20" t="s">
        <v>200</v>
      </c>
      <c r="M164" s="11">
        <v>12</v>
      </c>
    </row>
    <row r="166" spans="1:14" ht="15.75" customHeight="1">
      <c r="A166" s="26" t="s">
        <v>33</v>
      </c>
      <c r="B166" s="27"/>
      <c r="C166" s="27"/>
      <c r="D166" s="27"/>
      <c r="E166" s="28"/>
      <c r="F166" s="28"/>
      <c r="G166" s="28"/>
      <c r="H166" s="28"/>
      <c r="I166" s="28"/>
      <c r="J166" s="28"/>
      <c r="K166" s="28"/>
      <c r="L166" s="29"/>
    </row>
    <row r="167" spans="1:14" ht="15.75" customHeight="1">
      <c r="A167" s="26" t="s">
        <v>35</v>
      </c>
      <c r="B167" s="27"/>
      <c r="C167" s="27"/>
      <c r="D167" s="27"/>
      <c r="E167" s="28"/>
      <c r="F167" s="28"/>
      <c r="G167" s="28"/>
      <c r="H167" s="28"/>
      <c r="I167" s="34" t="s">
        <v>34</v>
      </c>
      <c r="J167" s="34"/>
      <c r="K167" s="34"/>
      <c r="L167" s="34"/>
    </row>
    <row r="168" spans="1:14" ht="15.75" customHeight="1">
      <c r="A168" s="30" t="s">
        <v>37</v>
      </c>
      <c r="B168" s="31"/>
      <c r="C168" s="31"/>
      <c r="D168" s="31"/>
      <c r="E168" s="31"/>
      <c r="F168" s="31"/>
      <c r="G168" s="28"/>
      <c r="H168" s="28"/>
      <c r="I168" s="34" t="s">
        <v>36</v>
      </c>
      <c r="J168" s="34"/>
      <c r="K168" s="34"/>
      <c r="L168" s="34"/>
    </row>
  </sheetData>
  <autoFilter ref="A11:O11" xr:uid="{1630E5EE-0A16-4FB0-8881-6EC12AD93157}">
    <sortState xmlns:xlrd2="http://schemas.microsoft.com/office/spreadsheetml/2017/richdata2" ref="A12:O182">
      <sortCondition ref="A11"/>
    </sortState>
  </autoFilter>
  <mergeCells count="3">
    <mergeCell ref="C1:J10"/>
    <mergeCell ref="I168:L168"/>
    <mergeCell ref="I167:L167"/>
  </mergeCells>
  <phoneticPr fontId="13" type="noConversion"/>
  <hyperlinks>
    <hyperlink ref="A168" r:id="rId1" xr:uid="{00000000-0004-0000-0000-000000000000}"/>
    <hyperlink ref="A168:D168" r:id="rId2" display="Delivery charges will vary - please ask fo a quote" xr:uid="{00000000-0004-0000-0000-000001000000}"/>
    <hyperlink ref="L9" r:id="rId3" xr:uid="{8EB53F2C-E90A-48B2-B563-4F1690588F65}"/>
    <hyperlink ref="B16" r:id="rId4" xr:uid="{F5ABAAE6-8A16-4E35-8565-F6B84A7DB0B5}"/>
    <hyperlink ref="B17" r:id="rId5" xr:uid="{305950AA-C3C1-44AE-BA88-857C0EDD648D}"/>
    <hyperlink ref="B22" r:id="rId6" xr:uid="{2E92F8C2-B72C-4197-89BB-F4E19B4112EB}"/>
    <hyperlink ref="B23" r:id="rId7" xr:uid="{8C4F7533-31B1-401B-829B-E702CB4AA8E2}"/>
    <hyperlink ref="B24" r:id="rId8" xr:uid="{4848E53E-2DB7-48B1-A71E-67BC9F838CA1}"/>
    <hyperlink ref="B25" r:id="rId9" xr:uid="{80F04BD1-65F6-4288-9B7D-84DB29D4747A}"/>
    <hyperlink ref="B26" r:id="rId10" xr:uid="{50EA671A-9975-46A5-80CD-55257F4033EE}"/>
    <hyperlink ref="B27" r:id="rId11" xr:uid="{32050663-418E-4D94-9AB9-1C4551AD3025}"/>
    <hyperlink ref="B28" r:id="rId12" xr:uid="{CAD19876-AA1D-4FAF-B618-B946A93A3BCA}"/>
    <hyperlink ref="B29" r:id="rId13" xr:uid="{89AC21A4-65C7-4A0C-BA1D-C17D9C347ACC}"/>
    <hyperlink ref="B30" r:id="rId14" xr:uid="{4FA0986E-0D17-4FF6-BFD7-3D24E4BBFA73}"/>
    <hyperlink ref="B31" r:id="rId15" xr:uid="{4C6F2DD6-AE10-4B82-B331-A62D12E5DE74}"/>
    <hyperlink ref="B32" r:id="rId16" xr:uid="{0C885FFD-86A8-48B7-A38B-E2F3804681DE}"/>
    <hyperlink ref="B34" r:id="rId17" xr:uid="{4553D122-D855-4A4B-9E45-1D90A52FC12D}"/>
    <hyperlink ref="B35" r:id="rId18" xr:uid="{AC1E12F3-91C5-4024-8A71-B24B6DD6E177}"/>
    <hyperlink ref="B36" r:id="rId19" xr:uid="{EB01D1B8-833E-4EB5-8173-D9799365A38B}"/>
    <hyperlink ref="B37" r:id="rId20" xr:uid="{D5590499-DAA8-47DF-A468-21A3D7A8CD0F}"/>
    <hyperlink ref="B38" r:id="rId21" xr:uid="{AB06C858-2053-49BE-9F00-13ACE68C2395}"/>
    <hyperlink ref="B40" r:id="rId22" xr:uid="{B96A85BC-F995-4316-83CB-FB7EFD3A02C2}"/>
    <hyperlink ref="B41" r:id="rId23" xr:uid="{3357215B-7BA9-42B8-A9E9-B7EB14F378C3}"/>
    <hyperlink ref="B42" r:id="rId24" xr:uid="{9B28CD82-E323-46B1-9CB7-2D98A5EF9C90}"/>
    <hyperlink ref="B43" r:id="rId25" xr:uid="{A3A74C51-DD89-4D07-93B7-5D4F11F25EA0}"/>
    <hyperlink ref="B44" r:id="rId26" xr:uid="{065262EC-CFD5-4159-AC67-276CBB3EE046}"/>
    <hyperlink ref="B39" r:id="rId27" xr:uid="{38BC7B1B-988D-449C-9A0C-458747886905}"/>
    <hyperlink ref="B45" r:id="rId28" xr:uid="{FFF8B3BF-5FB5-4912-9A18-E9BF699E9839}"/>
    <hyperlink ref="B46" r:id="rId29" xr:uid="{9979CF97-2447-4E60-9985-57A5DB320E61}"/>
    <hyperlink ref="B47" r:id="rId30" xr:uid="{96D153DF-9C16-4214-AF6C-798C594873DD}"/>
    <hyperlink ref="B48" r:id="rId31" xr:uid="{F10CBBDA-E98F-4EB4-8803-CEA5C96B484E}"/>
    <hyperlink ref="B52" r:id="rId32" xr:uid="{3003590A-60DA-4384-B561-881560CD6B03}"/>
    <hyperlink ref="B53" r:id="rId33" xr:uid="{D71874A3-D709-4D9A-9158-FFCBE93EA6CC}"/>
    <hyperlink ref="B54" r:id="rId34" xr:uid="{093F583C-3724-4F2A-BD94-C533C387A1B1}"/>
    <hyperlink ref="B55" r:id="rId35" xr:uid="{5D3E1951-CEDE-4216-8672-205E7460BC13}"/>
    <hyperlink ref="B56" r:id="rId36" xr:uid="{1188D77C-127A-46D2-85C2-99E3BDFF0889}"/>
    <hyperlink ref="B57" r:id="rId37" xr:uid="{DCA132F3-6DB6-4D18-8897-88110741FB77}"/>
    <hyperlink ref="B58" r:id="rId38" xr:uid="{6261267B-E1C3-4489-A434-262DD56B4709}"/>
    <hyperlink ref="B60" r:id="rId39" xr:uid="{51A5317E-D095-493E-80A8-BFCF50ABFF1F}"/>
    <hyperlink ref="B61" r:id="rId40" xr:uid="{9913272D-2048-4D27-8970-DF286364F3E5}"/>
    <hyperlink ref="B63" r:id="rId41" xr:uid="{CF5A6F99-69F2-456D-A8E7-466FCC1E9571}"/>
    <hyperlink ref="B64" r:id="rId42" xr:uid="{7D242C9F-F5CE-4B53-969D-C31F8ED162D6}"/>
    <hyperlink ref="B67" r:id="rId43" xr:uid="{1734C8A4-1DB8-4C01-9B04-6B63F890D529}"/>
    <hyperlink ref="B69" r:id="rId44" xr:uid="{2F85913C-2CE2-4E1F-9BDE-AA18770D65A5}"/>
    <hyperlink ref="B70" r:id="rId45" xr:uid="{E1322111-58D4-493D-9A12-25B87970EEB1}"/>
    <hyperlink ref="B71" r:id="rId46" xr:uid="{35EF50EB-3272-4A53-8D29-0FC03984576B}"/>
    <hyperlink ref="B72" r:id="rId47" xr:uid="{A9CA25B3-6EFC-4680-BD39-F47AC36C96E1}"/>
    <hyperlink ref="B73" r:id="rId48" xr:uid="{43934EFC-DD74-45E0-A8C1-B44E27960A32}"/>
    <hyperlink ref="B74" r:id="rId49" xr:uid="{9AD3CFA5-9D1A-4C88-9FAD-2A1D5A7803AD}"/>
    <hyperlink ref="B75" r:id="rId50" xr:uid="{3B248058-5B9E-451F-9B43-7E5B840D12F3}"/>
    <hyperlink ref="B76" r:id="rId51" xr:uid="{5CA1A36B-D08D-45AD-A184-5BCC6AA4B602}"/>
    <hyperlink ref="B78" r:id="rId52" xr:uid="{48A0535E-7624-4786-B4F8-426E6757EAB3}"/>
    <hyperlink ref="B79" r:id="rId53" xr:uid="{1E70E114-56E6-43EE-9753-1E4A153D0FDF}"/>
    <hyperlink ref="B80" r:id="rId54" xr:uid="{5F209E78-A5C6-4616-AD5B-23F8328F7214}"/>
    <hyperlink ref="B81" r:id="rId55" xr:uid="{18EAFFE5-C40C-40D4-94C4-C574E3102508}"/>
    <hyperlink ref="B82" r:id="rId56" xr:uid="{6228FE22-EFB0-4FDF-BF0A-21B741F64945}"/>
    <hyperlink ref="B83" r:id="rId57" xr:uid="{6856D0B1-4137-45F6-B7F2-F95CC03B757F}"/>
    <hyperlink ref="B84" r:id="rId58" xr:uid="{AC45DDE8-BC3C-4D46-9837-68E23963A343}"/>
    <hyperlink ref="B86" r:id="rId59" xr:uid="{0A8E06CB-42F7-4041-BD93-B262D8597CD2}"/>
    <hyperlink ref="B87" r:id="rId60" xr:uid="{58B72939-1F9B-40A9-8EEF-E8B9C8E90DD2}"/>
    <hyperlink ref="B88" r:id="rId61" xr:uid="{730F9E31-FF1F-4065-BCE7-4DA30D452F07}"/>
    <hyperlink ref="B89" r:id="rId62" xr:uid="{5CFDD975-2268-4FFA-9823-5C52B214C296}"/>
    <hyperlink ref="B90" r:id="rId63" xr:uid="{47B41275-7B09-447B-9D0A-16EA183112B8}"/>
    <hyperlink ref="B91" r:id="rId64" xr:uid="{19DC601C-1A02-4888-A55A-EA26F5A6DD31}"/>
    <hyperlink ref="B92" r:id="rId65" xr:uid="{C830E660-D4A9-4AE8-A85F-54CBE0CC6F12}"/>
    <hyperlink ref="B93" r:id="rId66" xr:uid="{45B3E903-CF43-44A2-95AF-6B9DC1E42B66}"/>
    <hyperlink ref="B94" r:id="rId67" xr:uid="{369B8F5F-65AF-48E2-A34D-34E19FA5453B}"/>
    <hyperlink ref="B95" r:id="rId68" xr:uid="{367B79D8-9EC1-4A7C-9E63-D967420AEDA0}"/>
    <hyperlink ref="B96" r:id="rId69" xr:uid="{C883E8F1-1CBF-4FB9-AF97-D6A427829618}"/>
    <hyperlink ref="B97" r:id="rId70" xr:uid="{ACABE350-9FAA-494B-99DB-6CA63DC8CAF6}"/>
    <hyperlink ref="B98" r:id="rId71" xr:uid="{FC9EB382-18B6-4858-A99D-C99B1EAB8D69}"/>
    <hyperlink ref="B99" r:id="rId72" xr:uid="{3A769BA8-D4AE-4785-B998-4FEC13C42CAF}"/>
    <hyperlink ref="B101" r:id="rId73" xr:uid="{8AAB7CDD-46B0-488C-B22F-679654C799CB}"/>
    <hyperlink ref="B100" r:id="rId74" xr:uid="{A14A6C25-A586-4AFB-B239-530B78B6116C}"/>
    <hyperlink ref="B103" r:id="rId75" display="Chardonnay" xr:uid="{23BCF648-BE55-4169-801C-00A8944B2E3C}"/>
    <hyperlink ref="B104" r:id="rId76" xr:uid="{1DF13017-2BEB-4C1D-A142-DF660F6A4914}"/>
    <hyperlink ref="B102" r:id="rId77" xr:uid="{2A54BFCF-1326-422D-93AD-F2E67136E717}"/>
    <hyperlink ref="B105" r:id="rId78" xr:uid="{CE9556B7-9E3B-437D-9183-CC654A2C4345}"/>
    <hyperlink ref="B106" r:id="rId79" xr:uid="{7229A96A-6481-4F6E-8718-2FA466DF84F5}"/>
    <hyperlink ref="B107" r:id="rId80" xr:uid="{0D9A87C4-63CF-451E-84BF-A97CD50B0EDA}"/>
    <hyperlink ref="B108" r:id="rId81" xr:uid="{4DA08E9A-AAC7-466D-B72A-2E041847926A}"/>
    <hyperlink ref="B109" r:id="rId82" xr:uid="{802510E5-4C7B-4817-A8DF-C3E93535CE1E}"/>
    <hyperlink ref="B110" r:id="rId83" xr:uid="{C14567F9-21B0-4F75-BBCA-D74ECA6F0C05}"/>
    <hyperlink ref="B112" r:id="rId84" xr:uid="{5ACAEECE-E45D-453B-9644-DB08EF8E8DD6}"/>
    <hyperlink ref="B113" r:id="rId85" xr:uid="{A5659857-C247-4262-851F-8CA7184CD287}"/>
    <hyperlink ref="B114" r:id="rId86" xr:uid="{79FD2E94-9C37-4C32-8CBF-AB5F7C0A0B7C}"/>
    <hyperlink ref="B115" r:id="rId87" xr:uid="{370C8C69-0BDC-43EB-BFC7-02B4C01E3CB0}"/>
    <hyperlink ref="B116" r:id="rId88" xr:uid="{5CFCF6A5-9283-4A81-A0F7-8B41AE1CFC40}"/>
    <hyperlink ref="B117" r:id="rId89" xr:uid="{E55927AF-1C79-4EAE-8380-50D3DE230B8E}"/>
    <hyperlink ref="B118" r:id="rId90" xr:uid="{3D2187F1-60D4-4179-BB6D-BA449C4104BB}"/>
    <hyperlink ref="B119" r:id="rId91" xr:uid="{9AB339CD-7E66-44C6-A8C8-670AE0F1BC9E}"/>
    <hyperlink ref="B120" r:id="rId92" xr:uid="{082C74FB-BACD-403A-8643-EA55AAF65DA4}"/>
    <hyperlink ref="B121" r:id="rId93" xr:uid="{5061EB5F-C7CC-4A2F-A19C-355C2C37BA2D}"/>
    <hyperlink ref="B122" r:id="rId94" xr:uid="{32AEC82C-6E73-475B-8C66-3916ECD6D9C5}"/>
    <hyperlink ref="B123" r:id="rId95" xr:uid="{99294CCC-7718-4D09-9AB8-87B6E9FD7175}"/>
    <hyperlink ref="B124" r:id="rId96" xr:uid="{572835FD-B83E-4606-978E-2A18D44DFFEE}"/>
    <hyperlink ref="B125" r:id="rId97" xr:uid="{AEF0D233-A296-4C44-8690-EA99EF6CAB37}"/>
    <hyperlink ref="B126" r:id="rId98" xr:uid="{B312009D-9B76-411D-A05C-92DCC6A11557}"/>
    <hyperlink ref="B128" r:id="rId99" xr:uid="{A1D5B2DA-CD5D-4AF5-B50D-A157F9FFC7DD}"/>
    <hyperlink ref="B130" r:id="rId100" xr:uid="{1B6A26ED-F89F-44B6-9477-820699D6A147}"/>
    <hyperlink ref="B131" r:id="rId101" xr:uid="{AD9A47BA-D2EC-46CC-B2EF-8D7448F670BC}"/>
    <hyperlink ref="B132" r:id="rId102" xr:uid="{CC06523D-7386-4A1B-9213-B36253BD1749}"/>
    <hyperlink ref="B136" r:id="rId103" xr:uid="{BB14744B-D8AD-4059-BDC4-CB446F8BDE51}"/>
    <hyperlink ref="B134" r:id="rId104" xr:uid="{DEF63FFA-03E4-4F9F-819E-FD66E9C5F8F0}"/>
    <hyperlink ref="B135" r:id="rId105" xr:uid="{15972C08-EA5B-494C-AA2D-5CDA6A8E4FA4}"/>
    <hyperlink ref="B137" r:id="rId106" xr:uid="{1F894BED-6186-418C-B992-CA7389524BDC}"/>
    <hyperlink ref="B138" r:id="rId107" xr:uid="{E2359817-27AA-4B67-9717-CCB64A7B2AC4}"/>
    <hyperlink ref="B139" r:id="rId108" xr:uid="{C6577807-1FCF-48D4-86B5-42ABDFA68B6E}"/>
    <hyperlink ref="B140" r:id="rId109" xr:uid="{F3440112-69CE-4960-8B76-75C8FD0A7FED}"/>
    <hyperlink ref="B141" r:id="rId110" xr:uid="{08D4E9B6-67F7-42C7-BC92-891A01C9F6EE}"/>
    <hyperlink ref="B144" r:id="rId111" xr:uid="{73CCFC82-3F85-445A-AD71-811857587FC8}"/>
    <hyperlink ref="B146" r:id="rId112" display="Fôret Pinot Noir" xr:uid="{3F86DFE7-C214-4B8B-8721-251E159B5F14}"/>
    <hyperlink ref="B155" r:id="rId113" xr:uid="{E87D6451-2F80-4231-AABC-B6299BE72A81}"/>
    <hyperlink ref="B157" r:id="rId114" xr:uid="{24795773-08B7-405B-B878-D6FED9BF6340}"/>
    <hyperlink ref="B156" r:id="rId115" xr:uid="{7EB1FE01-38E0-4BA0-A496-D693CCAB794F}"/>
    <hyperlink ref="B19" r:id="rId116" xr:uid="{1B7F61CC-FAA1-4DB2-AF60-DE9BE49F00A8}"/>
    <hyperlink ref="B18" r:id="rId117" xr:uid="{004E2D7B-AD4C-4EBF-8D34-279651B4BABA}"/>
    <hyperlink ref="B133" r:id="rId118" xr:uid="{97DBAF3E-0E41-44C2-8C45-DD9C3C49D8F2}"/>
    <hyperlink ref="B129" r:id="rId119" xr:uid="{19DE4521-0655-4823-AA2E-EF3CB71C0A4D}"/>
    <hyperlink ref="B149" r:id="rId120" xr:uid="{9859E2B9-D701-41C6-83D5-5E26D2A04792}"/>
    <hyperlink ref="B12" r:id="rId121" xr:uid="{EE018DB5-04AF-4BBE-A318-27D57D49D74B}"/>
    <hyperlink ref="B13" r:id="rId122" xr:uid="{F12BA463-EC17-4E13-A8EC-21ED3F413AFE}"/>
    <hyperlink ref="B14" r:id="rId123" xr:uid="{3CC990DF-7ED5-4471-ADFC-B9160A1CFECE}"/>
    <hyperlink ref="B15" r:id="rId124" xr:uid="{69884BB0-8234-4385-BD67-6C0F6D62EB5F}"/>
    <hyperlink ref="B164" r:id="rId125" xr:uid="{8E34874D-8122-4844-A917-BC820AC7B1E2}"/>
    <hyperlink ref="B161" r:id="rId126" xr:uid="{3F8EEE7F-B971-47C6-9204-ADC70EB67165}"/>
    <hyperlink ref="B127" r:id="rId127" xr:uid="{64646C79-C51C-4758-B49C-BB6B9FEC41E7}"/>
    <hyperlink ref="B111" r:id="rId128" xr:uid="{D34BBBB6-6653-43C8-9542-FF391629D5D2}"/>
    <hyperlink ref="B59" r:id="rId129" xr:uid="{1B4D0A5B-0B54-40E7-A1B6-042FEF1F7B7E}"/>
    <hyperlink ref="B62" r:id="rId130" xr:uid="{A1A70F54-0A60-4FE0-9B8A-BC7CE6538AB7}"/>
    <hyperlink ref="B66" r:id="rId131" xr:uid="{D1E2A878-E777-40F5-B0A6-9A010A90A849}"/>
    <hyperlink ref="B20" r:id="rId132" xr:uid="{F0B30EF2-8086-461C-8BDA-A4609750A85A}"/>
    <hyperlink ref="B21" r:id="rId133" xr:uid="{5B19E032-D1AA-42EC-A863-B0F1AC236F29}"/>
    <hyperlink ref="B33" r:id="rId134" xr:uid="{BB6C55C3-FDDD-4A38-92ED-F09151600554}"/>
    <hyperlink ref="B142" r:id="rId135" xr:uid="{FAD429C5-B0FA-4D90-9706-0412CF3E4144}"/>
    <hyperlink ref="B143" r:id="rId136" xr:uid="{622AEF95-4783-48ED-A2D1-DCA076904F76}"/>
    <hyperlink ref="B148" r:id="rId137" xr:uid="{C37672C2-32F0-44DA-974A-49C53ED5AEBC}"/>
    <hyperlink ref="B150" r:id="rId138" xr:uid="{DB7CDE70-6844-42F7-A9AE-947AB4E28B69}"/>
    <hyperlink ref="B145" r:id="rId139" xr:uid="{191EB48C-9C74-4390-B3D5-E8BE3518C15B}"/>
    <hyperlink ref="B147" r:id="rId140" xr:uid="{76F1A847-AC94-4948-8A86-550268AE21A1}"/>
    <hyperlink ref="B154" r:id="rId141" xr:uid="{62EE001C-0587-4AAC-A826-A07B2ED7E4A4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42"/>
  <drawing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732EC-3926-4A44-A8FA-E1ABFDB5461E}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BAEA50FF9E540A502668E43139F4F" ma:contentTypeVersion="14" ma:contentTypeDescription="Create a new document." ma:contentTypeScope="" ma:versionID="701f7348260f2d1374852e06d383b79c">
  <xsd:schema xmlns:xsd="http://www.w3.org/2001/XMLSchema" xmlns:xs="http://www.w3.org/2001/XMLSchema" xmlns:p="http://schemas.microsoft.com/office/2006/metadata/properties" xmlns:ns2="a63627e5-d4fd-49c6-a2b8-182d8d622b77" xmlns:ns3="8cbb3b6b-da3f-495a-ab3f-a8a666003751" targetNamespace="http://schemas.microsoft.com/office/2006/metadata/properties" ma:root="true" ma:fieldsID="10282b9c17d6b6d2ecbee925b1079f04" ns2:_="" ns3:_="">
    <xsd:import namespace="a63627e5-d4fd-49c6-a2b8-182d8d622b77"/>
    <xsd:import namespace="8cbb3b6b-da3f-495a-ab3f-a8a66600375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627e5-d4fd-49c6-a2b8-182d8d622b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bb3b6b-da3f-495a-ab3f-a8a6660037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0F1DA1-10F7-4C4D-8C8F-28FC234706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402161-CAD2-47AD-BCCF-7D5C8BF7E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627e5-d4fd-49c6-a2b8-182d8d622b77"/>
    <ds:schemaRef ds:uri="8cbb3b6b-da3f-495a-ab3f-a8a6660037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D2E1E4-EE89-40A6-AA66-699B4A96AEEE}">
  <ds:schemaRefs>
    <ds:schemaRef ds:uri="http://purl.org/dc/terms/"/>
    <ds:schemaRef ds:uri="a63627e5-d4fd-49c6-a2b8-182d8d622b7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cbb3b6b-da3f-495a-ab3f-a8a66600375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Young</dc:creator>
  <cp:keywords/>
  <dc:description/>
  <cp:lastModifiedBy>Matt Thompson</cp:lastModifiedBy>
  <cp:revision/>
  <cp:lastPrinted>2020-06-12T14:25:46Z</cp:lastPrinted>
  <dcterms:created xsi:type="dcterms:W3CDTF">2016-06-21T22:04:49Z</dcterms:created>
  <dcterms:modified xsi:type="dcterms:W3CDTF">2020-06-22T09:32:43Z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0x010100D39BAEA50FF9E540A502668E43139F4F</vt:lpwstr>
  </property>
  <property fmtid="{D5CDD505-2E9C-101B-9397-08002B2CF9AE}" pid="3" name="AuthorIds_UIVersion_512">
    <vt:lpwstr>10</vt:lpwstr>
  </property>
</Properties>
</file>