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ourcornerswine.sharepoint.com/sites/fourcorners/Shared Documents/SALES &amp; STOCK/Winelists/"/>
    </mc:Choice>
  </mc:AlternateContent>
  <xr:revisionPtr revIDLastSave="13" documentId="8_{9DE6E3D8-09A0-45AD-9007-877364B70BCD}" xr6:coauthVersionLast="47" xr6:coauthVersionMax="47" xr10:uidLastSave="{6307D79B-0D0C-432E-B085-E5B268B80507}"/>
  <bookViews>
    <workbookView xWindow="-110" yWindow="-110" windowWidth="19420" windowHeight="1042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Sheet1!$A$11:$M$210</definedName>
    <definedName name="_xlnm.Print_Area" localSheetId="0">Sheet1!$A$1:$L$214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4" i="1" l="1"/>
  <c r="K48" i="1"/>
  <c r="K49" i="1"/>
  <c r="K180" i="1"/>
  <c r="K179" i="1"/>
  <c r="K146" i="1" l="1"/>
  <c r="K93" i="1"/>
  <c r="K175" i="1"/>
  <c r="K177" i="1"/>
  <c r="K178" i="1"/>
  <c r="K182" i="1"/>
  <c r="K160" i="1"/>
  <c r="K163" i="1"/>
  <c r="K70" i="1"/>
  <c r="K101" i="1" l="1"/>
  <c r="K21" i="1"/>
  <c r="K22" i="1"/>
  <c r="K98" i="1"/>
  <c r="K97" i="1"/>
  <c r="K60" i="1" l="1"/>
  <c r="K64" i="1"/>
  <c r="K55" i="1"/>
  <c r="K30" i="1"/>
  <c r="K34" i="1"/>
  <c r="K33" i="1"/>
  <c r="K31" i="1"/>
  <c r="K29" i="1"/>
  <c r="K32" i="1"/>
  <c r="K142" i="1"/>
  <c r="K141" i="1"/>
  <c r="K139" i="1"/>
  <c r="K47" i="1"/>
  <c r="K45" i="1"/>
  <c r="K44" i="1"/>
  <c r="K137" i="1"/>
  <c r="K161" i="1"/>
  <c r="K207" i="1"/>
  <c r="K206" i="1"/>
  <c r="K205" i="1"/>
  <c r="K204" i="1"/>
  <c r="K203" i="1"/>
  <c r="K202" i="1"/>
  <c r="K201" i="1"/>
  <c r="K165" i="1"/>
  <c r="K164" i="1"/>
  <c r="K122" i="1" l="1"/>
  <c r="K96" i="1"/>
  <c r="K91" i="1"/>
  <c r="K89" i="1"/>
  <c r="K88" i="1" l="1"/>
  <c r="K86" i="1"/>
  <c r="K83" i="1"/>
  <c r="K75" i="1"/>
  <c r="K77" i="1"/>
  <c r="K53" i="1"/>
  <c r="K50" i="1"/>
  <c r="K52" i="1"/>
  <c r="K105" i="1"/>
  <c r="K104" i="1"/>
  <c r="K200" i="1"/>
  <c r="K170" i="1"/>
  <c r="K169" i="1"/>
  <c r="K168" i="1"/>
  <c r="K167" i="1"/>
  <c r="K149" i="1"/>
  <c r="K150" i="1"/>
  <c r="K148" i="1"/>
  <c r="K147" i="1"/>
  <c r="K143" i="1"/>
  <c r="K124" i="1"/>
  <c r="K123" i="1"/>
  <c r="K128" i="1"/>
  <c r="K127" i="1"/>
  <c r="K125" i="1"/>
  <c r="K112" i="1"/>
  <c r="K62" i="1"/>
  <c r="K195" i="1"/>
  <c r="K196" i="1"/>
  <c r="K194" i="1"/>
  <c r="K66" i="1"/>
  <c r="K18" i="1"/>
  <c r="K14" i="1"/>
  <c r="K13" i="1"/>
  <c r="K12" i="1"/>
  <c r="K95" i="1"/>
  <c r="K94" i="1"/>
  <c r="K16" i="1" l="1"/>
  <c r="K199" i="1" l="1"/>
  <c r="K198" i="1"/>
  <c r="K26" i="1" l="1"/>
  <c r="K69" i="1" l="1"/>
  <c r="K25" i="1"/>
  <c r="K27" i="1"/>
  <c r="K28" i="1"/>
  <c r="K159" i="1" l="1"/>
  <c r="K158" i="1"/>
  <c r="K151" i="1"/>
  <c r="K156" i="1"/>
  <c r="K154" i="1"/>
  <c r="K133" i="1" l="1"/>
  <c r="K129" i="1"/>
  <c r="K126" i="1"/>
  <c r="K121" i="1"/>
  <c r="K119" i="1"/>
  <c r="K108" i="1"/>
  <c r="K107" i="1"/>
  <c r="K39" i="1"/>
  <c r="K41" i="1"/>
  <c r="K23" i="1"/>
  <c r="K24" i="1" l="1"/>
  <c r="K172" i="1" l="1"/>
  <c r="K171" i="1"/>
  <c r="K106" i="1"/>
  <c r="K99" i="1"/>
  <c r="K54" i="1"/>
  <c r="K46" i="1"/>
  <c r="K132" i="1" l="1"/>
  <c r="K61" i="1" l="1"/>
  <c r="K56" i="1"/>
  <c r="K65" i="1"/>
  <c r="K187" i="1" l="1"/>
  <c r="K113" i="1" l="1"/>
  <c r="K144" i="1"/>
  <c r="K188" i="1"/>
  <c r="K189" i="1"/>
  <c r="K191" i="1"/>
  <c r="K192" i="1"/>
  <c r="K193" i="1"/>
  <c r="K210" i="1"/>
  <c r="K209" i="1"/>
  <c r="K208" i="1"/>
  <c r="K166" i="1"/>
  <c r="K90" i="1"/>
  <c r="K20" i="1"/>
  <c r="K74" i="1"/>
  <c r="K73" i="1"/>
  <c r="K72" i="1"/>
  <c r="K84" i="1" l="1"/>
  <c r="K87" i="1"/>
  <c r="K15" i="1"/>
  <c r="K190" i="1" l="1"/>
  <c r="K181" i="1" l="1"/>
  <c r="K174" i="1" l="1"/>
  <c r="K152" i="1"/>
  <c r="K42" i="1"/>
  <c r="K157" i="1" l="1"/>
  <c r="K185" i="1" l="1"/>
  <c r="K184" i="1"/>
  <c r="K103" i="1"/>
  <c r="K102" i="1"/>
  <c r="K140" i="1" l="1"/>
  <c r="K80" i="1" l="1"/>
  <c r="K120" i="1" l="1"/>
  <c r="K67" i="1" l="1"/>
  <c r="K130" i="1"/>
  <c r="K51" i="1"/>
  <c r="K135" i="1"/>
  <c r="K134" i="1"/>
  <c r="K79" i="1"/>
  <c r="K78" i="1"/>
  <c r="K43" i="1"/>
  <c r="K153" i="1"/>
  <c r="K37" i="1"/>
  <c r="K57" i="1"/>
  <c r="K58" i="1"/>
  <c r="K59" i="1"/>
  <c r="K155" i="1"/>
  <c r="K162" i="1"/>
  <c r="K115" i="1"/>
  <c r="K81" i="1"/>
  <c r="K116" i="1"/>
  <c r="K138" i="1"/>
  <c r="K71" i="1"/>
  <c r="K40" i="1"/>
  <c r="K131" i="1"/>
  <c r="K92" i="1"/>
  <c r="K186" i="1"/>
  <c r="K68" i="1"/>
  <c r="K173" i="1"/>
  <c r="K38" i="1"/>
  <c r="K117" i="1"/>
  <c r="K118" i="1"/>
  <c r="K136" i="1"/>
  <c r="K82" i="1"/>
  <c r="K63" i="1"/>
  <c r="K17" i="1"/>
  <c r="K76" i="1"/>
  <c r="K100" i="1"/>
  <c r="K35" i="1"/>
  <c r="K197" i="1"/>
  <c r="K145" i="1"/>
  <c r="K183" i="1"/>
  <c r="K36" i="1"/>
  <c r="K85" i="1"/>
  <c r="K19" i="1"/>
  <c r="K110" i="1"/>
  <c r="K111" i="1"/>
  <c r="K109" i="1"/>
</calcChain>
</file>

<file path=xl/sharedStrings.xml><?xml version="1.0" encoding="utf-8"?>
<sst xmlns="http://schemas.openxmlformats.org/spreadsheetml/2006/main" count="1818" uniqueCount="499">
  <si>
    <t>Four Corners Wine Company</t>
  </si>
  <si>
    <t>team@fourcorners.wine</t>
  </si>
  <si>
    <t>Producer</t>
  </si>
  <si>
    <t>Region</t>
  </si>
  <si>
    <t>Appellation / AVA</t>
  </si>
  <si>
    <t>Wine</t>
  </si>
  <si>
    <t>Vintage</t>
  </si>
  <si>
    <t>Score</t>
  </si>
  <si>
    <t>Blend</t>
  </si>
  <si>
    <t>Case size</t>
  </si>
  <si>
    <t>Napa</t>
  </si>
  <si>
    <t>12 x 75cl</t>
  </si>
  <si>
    <t>Proprietary Red</t>
  </si>
  <si>
    <t>6 x 75cl</t>
  </si>
  <si>
    <t>100% Chardonnay</t>
  </si>
  <si>
    <t>100% Cabernet Sauvignon</t>
  </si>
  <si>
    <t>3 x 75cl</t>
  </si>
  <si>
    <t>Amuse Bouche</t>
  </si>
  <si>
    <t>100% Pinot Noir</t>
  </si>
  <si>
    <t>Au Sommet</t>
  </si>
  <si>
    <t>94 RP</t>
  </si>
  <si>
    <t>96% Cabernet Sauvignon, 4% Petit Verdot</t>
  </si>
  <si>
    <t>Hilliard Bruce</t>
  </si>
  <si>
    <t>92 AG</t>
  </si>
  <si>
    <t>Blueprint Cabernet Sauvignon</t>
  </si>
  <si>
    <t>95% Cabernet Sauvignon, 5% Petit Verdot</t>
  </si>
  <si>
    <t>94 AG</t>
  </si>
  <si>
    <t>Howell Mountain Merlot</t>
  </si>
  <si>
    <t>100% Merlot</t>
  </si>
  <si>
    <t>93 AG</t>
  </si>
  <si>
    <t>IB = In bond</t>
  </si>
  <si>
    <t>Company Registration No: 09919103</t>
  </si>
  <si>
    <t>DP = Inc. UK duty &amp; VAT</t>
  </si>
  <si>
    <t>VAT Number: GB 240 5000 70</t>
  </si>
  <si>
    <t>Delivery charges will vary - please ask fo a quote</t>
  </si>
  <si>
    <t>Buccella</t>
  </si>
  <si>
    <t>Merlot</t>
  </si>
  <si>
    <t>Vin Perdu</t>
  </si>
  <si>
    <t>Winemaker</t>
  </si>
  <si>
    <t>Heidi Barrett</t>
  </si>
  <si>
    <t>Celia Welch</t>
  </si>
  <si>
    <t>Philippe Melka</t>
  </si>
  <si>
    <t>Sean Capiaux</t>
  </si>
  <si>
    <t>John Hilliard &amp; Christine Bruce</t>
  </si>
  <si>
    <t>95 JS</t>
  </si>
  <si>
    <t>Lail Vineyards</t>
  </si>
  <si>
    <t>O'Shaughnessy Estate</t>
  </si>
  <si>
    <t>Zotovich Vineyards</t>
  </si>
  <si>
    <t>Denis Malbec</t>
  </si>
  <si>
    <t>Clos Solène</t>
  </si>
  <si>
    <t>Guillaume Fabre</t>
  </si>
  <si>
    <t>Paso Robles</t>
  </si>
  <si>
    <t>Harmonie</t>
  </si>
  <si>
    <t>93 WA</t>
  </si>
  <si>
    <t>Fleur de Solène</t>
  </si>
  <si>
    <t>Linne Calodo</t>
  </si>
  <si>
    <t>Matt Trevisan</t>
  </si>
  <si>
    <t>95 WA</t>
  </si>
  <si>
    <t>Slacker Wines</t>
  </si>
  <si>
    <t>Perfectionist</t>
  </si>
  <si>
    <t>Problem Child</t>
  </si>
  <si>
    <t>74% Zinfandel, 19% Mourvèdre, 7% Syrah</t>
  </si>
  <si>
    <t>1 x 75cl</t>
  </si>
  <si>
    <t>Santa Ynez Valley</t>
  </si>
  <si>
    <t>92% Merlot, 8% Cabernet Franc</t>
  </si>
  <si>
    <t>96 JS</t>
  </si>
  <si>
    <t>Signature Cabernet Sauvignon</t>
  </si>
  <si>
    <t>Phillip Corallo-Titus</t>
  </si>
  <si>
    <t>Jason Exposito</t>
  </si>
  <si>
    <t>6 x 150cl</t>
  </si>
  <si>
    <t>95 AG</t>
  </si>
  <si>
    <t>Barnett Vineyards</t>
  </si>
  <si>
    <t>Estate Merlot</t>
  </si>
  <si>
    <t>David Tate</t>
  </si>
  <si>
    <t>Atlas Peak AVA</t>
  </si>
  <si>
    <t>Napa Valley AVA</t>
  </si>
  <si>
    <t>Carneros AVA</t>
  </si>
  <si>
    <t>Paso Robles AVA</t>
  </si>
  <si>
    <t>Yountville AVA</t>
  </si>
  <si>
    <t>Willow Creek AVA</t>
  </si>
  <si>
    <t>Oakville AVA</t>
  </si>
  <si>
    <t>Howell Mountain AVA</t>
  </si>
  <si>
    <t>Rutherford AVA</t>
  </si>
  <si>
    <t>Stags Leap District AVA</t>
  </si>
  <si>
    <t>94+ WA</t>
  </si>
  <si>
    <t>Napa Valley Cabernet Sauvignon</t>
  </si>
  <si>
    <t>Christopher Tynan</t>
  </si>
  <si>
    <t>Stags Leap District Cabernet Sauvignon</t>
  </si>
  <si>
    <t>Dana Estates</t>
  </si>
  <si>
    <t>Realm Cellars</t>
  </si>
  <si>
    <t>95+ WA</t>
  </si>
  <si>
    <t>Benoit Toquette</t>
  </si>
  <si>
    <t>97 JD</t>
  </si>
  <si>
    <t>Grace + Vine</t>
  </si>
  <si>
    <t>Syrah</t>
  </si>
  <si>
    <t>Sta Rita Hills AVA</t>
  </si>
  <si>
    <t>Santa Barbara County AVA</t>
  </si>
  <si>
    <t>91 JD</t>
  </si>
  <si>
    <t>100% Syrah</t>
  </si>
  <si>
    <t>Soliste</t>
  </si>
  <si>
    <t>Claude Koeberle</t>
  </si>
  <si>
    <t>Sonoma</t>
  </si>
  <si>
    <t>Russian River Valley AVA</t>
  </si>
  <si>
    <t>Sonoma Coast AVA</t>
  </si>
  <si>
    <t>Hommage Blanc</t>
  </si>
  <si>
    <t>Sticks and Stones</t>
  </si>
  <si>
    <t>74% Syrah, 17% Mourvèdre, 9% Grenache</t>
  </si>
  <si>
    <t>75% Roussanne, 25% Viognier</t>
  </si>
  <si>
    <t>94 JD</t>
  </si>
  <si>
    <t>95 JD</t>
  </si>
  <si>
    <t>Futo Wines</t>
  </si>
  <si>
    <t>VASO Cabernet Sauvignon</t>
  </si>
  <si>
    <t>Proprietary Red MAGNUM</t>
  </si>
  <si>
    <t>96 JD</t>
  </si>
  <si>
    <t>52% Cabernet Sauvignon, 22% Merlot, 19% Petit Verdot, 7% Cabernet Franc</t>
  </si>
  <si>
    <t>Moon Pinot Noir</t>
  </si>
  <si>
    <t>94 WA</t>
  </si>
  <si>
    <t>93% Cabernet Sauvignon, 7% Petit Verdot</t>
  </si>
  <si>
    <t>Bevan Cellars</t>
  </si>
  <si>
    <t>Russell Bevan</t>
  </si>
  <si>
    <t>Dan Schuler-Jones</t>
  </si>
  <si>
    <t>Spring Mountain District AVA</t>
  </si>
  <si>
    <t>Cliff Lede Vineyards</t>
  </si>
  <si>
    <t>76% Cabernet Sauvignon,8% Petit Verdot, 7% Merlot, 7% Malbec, 2% Cabernet Franc</t>
  </si>
  <si>
    <t>Napa Valley Sauvignon Blanc</t>
  </si>
  <si>
    <t>Chris Cooney</t>
  </si>
  <si>
    <t>Epoch Estate Wines</t>
  </si>
  <si>
    <t>Estate Blend</t>
  </si>
  <si>
    <t>Veracity</t>
  </si>
  <si>
    <t>Jordan Fiorentini</t>
  </si>
  <si>
    <t>100% Sauvigon Blanc</t>
  </si>
  <si>
    <t>88% Merlot, 12% Cabernet Franc</t>
  </si>
  <si>
    <t>Blueprint Sauvignon Blanc</t>
  </si>
  <si>
    <t>98 AG</t>
  </si>
  <si>
    <t>Ontongeny Red Wine</t>
  </si>
  <si>
    <t>Tench Vineyard EE Proprietary Red</t>
  </si>
  <si>
    <t>88% Cabernet Sauvignon, 7% Merlot, 3% Petit Verdot, 2% Cabernet Franc</t>
  </si>
  <si>
    <t>POP 300</t>
  </si>
  <si>
    <t>White Wine</t>
  </si>
  <si>
    <t>Les Bouquinistes</t>
  </si>
  <si>
    <t>Coup de Foudre</t>
  </si>
  <si>
    <t>26% Syrah, 24% Merlot, 32% Petit Verdot, 16% Zinfandel, 2% Malbec</t>
  </si>
  <si>
    <t>91 WA</t>
  </si>
  <si>
    <t>Kent Jarman</t>
  </si>
  <si>
    <t>96+ WA</t>
  </si>
  <si>
    <t>93% Cabernet Sauvignon, 5% Merlot, 2% Petit Verdot</t>
  </si>
  <si>
    <t>Blankiet Estate</t>
  </si>
  <si>
    <t>Paradise Hills Vineyard Prince of Hearts Red</t>
  </si>
  <si>
    <t>Paradise Hills Vineyard Proprietary Red</t>
  </si>
  <si>
    <t>96 AG</t>
  </si>
  <si>
    <t>91 AG</t>
  </si>
  <si>
    <t>63% Cabernet Sauvignon, 28% Merlot, 5% Cabernet Franc, 4% Petit Verdot</t>
  </si>
  <si>
    <t>85% Cabernet Sauvignon, 10% Merlot, 3% Cabernet Franc, 2% Petit Verdot</t>
  </si>
  <si>
    <t>48% Cabernet Sauvignon, 42% Cabernet Franc</t>
  </si>
  <si>
    <t>99 JD</t>
  </si>
  <si>
    <t>The Bard</t>
  </si>
  <si>
    <t>The Bard MAGNUM</t>
  </si>
  <si>
    <t>Coombsville AVA</t>
  </si>
  <si>
    <t>Willow Creek District AVA</t>
  </si>
  <si>
    <t>Availability</t>
  </si>
  <si>
    <t>IMMEDIATELY AVAILABLE</t>
  </si>
  <si>
    <t>GBP per case (IB)</t>
  </si>
  <si>
    <t>43% Syrah, 35% Grenache, 22% Cabernet Sauvignon</t>
  </si>
  <si>
    <t>Arkenstone Estate Winery</t>
  </si>
  <si>
    <t>Howell Mountain Estate Cabernet Sauvignon</t>
  </si>
  <si>
    <t>Howell Mountain Estate Sauvignon Blanc</t>
  </si>
  <si>
    <t>NVD Cabernet Sauvignon</t>
  </si>
  <si>
    <t>Sam Kaplan</t>
  </si>
  <si>
    <t>97 WA</t>
  </si>
  <si>
    <t>93+ WA</t>
  </si>
  <si>
    <t>74% Cabernet Sauvignon, 10% Petit Verdot, 8% Cabernet Franc, 4% Merlot, 4% Malbec</t>
  </si>
  <si>
    <t>98 JD</t>
  </si>
  <si>
    <t>80% Cabernet Sauvignon, 11% Merlot, 5% Cabernet Franc, 4% Petit Verdot</t>
  </si>
  <si>
    <t>Stags Leap District Cabernet Sauvignon MAGNUM</t>
  </si>
  <si>
    <t>95% Cabernet Sauvignon, 3% Petit Verdot, 1% Merlot, 1% Cabernet Franc</t>
  </si>
  <si>
    <t>64% Cabernet Sauvignon, 17% Merlot, 14% Petit Verdot, 5% Cabernet Franc</t>
  </si>
  <si>
    <t>Georgia Sauvignon Blanc</t>
  </si>
  <si>
    <t>71% Greanche, 22% Syrah, 7% Mourvèdre</t>
  </si>
  <si>
    <t>Stereotype</t>
  </si>
  <si>
    <t>70% Grenache, 25% Syrah, 5% Mourvèdre</t>
  </si>
  <si>
    <t>Stewart Cellars</t>
  </si>
  <si>
    <t>Blair Guthrie</t>
  </si>
  <si>
    <t>Favia</t>
  </si>
  <si>
    <t xml:space="preserve">Carbone Red Wine </t>
  </si>
  <si>
    <t>Andy Erickson</t>
  </si>
  <si>
    <t>93 JD</t>
  </si>
  <si>
    <t>61% Cabernet Franc, 28% Cabernet Sauvignon, 11% Petit Verdot</t>
  </si>
  <si>
    <t>Wildfoote Vineyard Vixen Block Cabernet Sauvignon</t>
  </si>
  <si>
    <t>Graeme MacDonald</t>
  </si>
  <si>
    <t>OV|SL Estate Red Wine</t>
  </si>
  <si>
    <t>87% Cabernet Sauvignon, 13% Merlot</t>
  </si>
  <si>
    <t>The Tempest</t>
  </si>
  <si>
    <t>60% Merlot, 25% Cabernet Sauvignon, 10% Cabernet Franc, 5% Petit Verdot</t>
  </si>
  <si>
    <t>Cabernet Sauvignon Coombsville</t>
  </si>
  <si>
    <t>Cerro Sur Red Wine</t>
  </si>
  <si>
    <t>La Magdalena</t>
  </si>
  <si>
    <t>78% Cabernet Franc, 22% Cabernet Sauvignon</t>
  </si>
  <si>
    <t>55% Cabernet Franc, 45% Cabernet Sauvignon</t>
  </si>
  <si>
    <t>77% Cabernet Sauvignon, 23% Cabernet Franc</t>
  </si>
  <si>
    <t>Chappellet Winery</t>
  </si>
  <si>
    <t>Mountain Cuvée Proprietor's Blend</t>
  </si>
  <si>
    <t>82% Cabernet Sauvignon, 10% Petit Verdot, 8% Malbec</t>
  </si>
  <si>
    <t>Authenticity</t>
  </si>
  <si>
    <t>Ingenuity</t>
  </si>
  <si>
    <t>89% Syrah and 11% Mourvèdre</t>
  </si>
  <si>
    <t>36% Syrah, 36% Mourvèdre, 22% Grenache, 6% Tempranillo</t>
  </si>
  <si>
    <t>51% Syrah, 28% Mourvèdre, 14 % Petite Sirah, 7% Grenache</t>
  </si>
  <si>
    <t>GBP per unit (75cl, 150cl)</t>
  </si>
  <si>
    <t>He-li-an-thus</t>
  </si>
  <si>
    <t>Rattlesnake Cabernet Sauvignon</t>
  </si>
  <si>
    <t>n/a</t>
  </si>
  <si>
    <t>FEL Wines</t>
  </si>
  <si>
    <t>Anderson Valley Chardonnay</t>
  </si>
  <si>
    <t>Ryan Hodgins</t>
  </si>
  <si>
    <t>Anderson Valley</t>
  </si>
  <si>
    <t>Anderson Valley AVA</t>
  </si>
  <si>
    <t>90 WE</t>
  </si>
  <si>
    <t>Anderson Valley Pinot Noir</t>
  </si>
  <si>
    <t>77% Cabernet Sauvignon, 18% Cabernet Franc, 3% Petit Verdot, 2% Merlot</t>
  </si>
  <si>
    <t>79% Cabernet Sauvignon, 11% Merlot, 8% Petit Verdot, 2% Cabernet Franc</t>
  </si>
  <si>
    <t>PRE-RELEASE</t>
  </si>
  <si>
    <t>Arista Winery</t>
  </si>
  <si>
    <t>Matt Courtney</t>
  </si>
  <si>
    <t>Russian River Valley Pinot Noir</t>
  </si>
  <si>
    <t>U.V. Lucky Well Vineyard Pinot Noir</t>
  </si>
  <si>
    <t>St. Helena AVA</t>
  </si>
  <si>
    <t>Hyde Estate Winery</t>
  </si>
  <si>
    <t>Larry Hyde 'Hyde Vineyard Estate' Charonnday</t>
  </si>
  <si>
    <t>Alberto Rodriguez</t>
  </si>
  <si>
    <t>Los Carneros AVA</t>
  </si>
  <si>
    <t>Henley-on-Thames, Oxfordshire</t>
  </si>
  <si>
    <t>RG9 2AR</t>
  </si>
  <si>
    <t>31-33 Hart Street</t>
  </si>
  <si>
    <t>Cabernet Sauvignon</t>
  </si>
  <si>
    <t>83% Cabernet Sauvignon, 7% Merlot, 6% Petit Verdot, 3% Malbec, 1% Cabernet Franc</t>
  </si>
  <si>
    <t>VASO Sauvignon Blanc</t>
  </si>
  <si>
    <t>NOMAD Beckstoffer To Kalon Vineyard Cabernet Sauvignon</t>
  </si>
  <si>
    <t>SLOAN ESTATE</t>
  </si>
  <si>
    <t>Martha McClellan</t>
  </si>
  <si>
    <t>ROY Estate</t>
  </si>
  <si>
    <t>Mr. Evans Proprietary Red</t>
  </si>
  <si>
    <t>NOMAD Beckstoffer Dr. Crane Cabernet Sauvignon</t>
  </si>
  <si>
    <t>96+ JD</t>
  </si>
  <si>
    <t>UK: +44 (0)1491 876680</t>
  </si>
  <si>
    <t>Barrett &amp; Barrett</t>
  </si>
  <si>
    <t>Heidi &amp; Bo Barrett</t>
  </si>
  <si>
    <t>Calistoga AVA</t>
  </si>
  <si>
    <t>Overthinker</t>
  </si>
  <si>
    <t>52% Grenache, 27% Syrah, 9% Carignan, 7% Mourvèdre, 5% Graciano</t>
  </si>
  <si>
    <t>Promontory</t>
  </si>
  <si>
    <t>Cory Empting</t>
  </si>
  <si>
    <t>100 AG</t>
  </si>
  <si>
    <t>Estate Chardonnay</t>
  </si>
  <si>
    <t>3 x 150cl</t>
  </si>
  <si>
    <t>97 AG</t>
  </si>
  <si>
    <t>Solitaire Pinot Noir</t>
  </si>
  <si>
    <t>94-95 WG</t>
  </si>
  <si>
    <t>Aperture</t>
  </si>
  <si>
    <t>Jesse Katz</t>
  </si>
  <si>
    <t>Alexander Valley AVA</t>
  </si>
  <si>
    <t>Sauvignon Blanc</t>
  </si>
  <si>
    <t>Sonoma County AVA</t>
  </si>
  <si>
    <t>98% Sauvignon Blanc, 2% Semillon</t>
  </si>
  <si>
    <t>ADAMVS</t>
  </si>
  <si>
    <t>Cabernet Sauvignon ADAMVS</t>
  </si>
  <si>
    <t>Cabernet Sauvignon QUINTVS</t>
  </si>
  <si>
    <t>Sarah Donley</t>
  </si>
  <si>
    <t>99 WA</t>
  </si>
  <si>
    <t>100% Sauvignon Blanc</t>
  </si>
  <si>
    <t>Fait-Main</t>
  </si>
  <si>
    <t>Beckstoffer Las Piedras Vineyard Cabernet Sauvignon</t>
  </si>
  <si>
    <t>Teeter-Totter</t>
  </si>
  <si>
    <t>Clementine Carter</t>
  </si>
  <si>
    <t>Sta. Rita Hills Grenache</t>
  </si>
  <si>
    <t>Sonja Magdevski</t>
  </si>
  <si>
    <t>100% Grenache</t>
  </si>
  <si>
    <t>Kimsey Vineyard Grenache</t>
  </si>
  <si>
    <t>Ballard Canyon AVA</t>
  </si>
  <si>
    <t>67% Grenache, 18% Mourvèdre, 15% Syrah</t>
  </si>
  <si>
    <t>40% Syrah, 34% Cabernet Sauvignon, 26% Grenache</t>
  </si>
  <si>
    <t>SPEAR Winery</t>
  </si>
  <si>
    <t>Ofer Shepher</t>
  </si>
  <si>
    <t>Gnesa Vineyard Chardonnay</t>
  </si>
  <si>
    <t xml:space="preserve">Joey Gummere </t>
  </si>
  <si>
    <t>Estate Pinot Noir</t>
  </si>
  <si>
    <t>Z Cuvée Chardonnay</t>
  </si>
  <si>
    <t>OVID</t>
  </si>
  <si>
    <t>Napa Valley Red Wine</t>
  </si>
  <si>
    <t>66% Cabernet Sauvignon, 23% Cabernet Franc, 8% Merlot, 3% Petit Verdot</t>
  </si>
  <si>
    <t>La Sauvage Syrah</t>
  </si>
  <si>
    <t>Bennet Valley AVA</t>
  </si>
  <si>
    <t>75% Cabernet Sauvignon, 16% Petit Verdot, 9% Cabernet Franc</t>
  </si>
  <si>
    <t>Austin Peterson</t>
  </si>
  <si>
    <t>ASTERISK Proprietary Red</t>
  </si>
  <si>
    <t>Napa Valley AVA (Pritchard Hill)</t>
  </si>
  <si>
    <t>Napa Valley AVA (Rutherford)</t>
  </si>
  <si>
    <t>Napa Valley AVA (Soda Canyon)</t>
  </si>
  <si>
    <t>Forêt Pinot Noir</t>
  </si>
  <si>
    <t>96% Merlot, 4% Cabernet Franc</t>
  </si>
  <si>
    <t>56% Cabernet Sauvignon, 36% Merlot, 5% Cabernet Franc, 3% Petit Verdot</t>
  </si>
  <si>
    <t>54% Cabernet Sauvignon, 38% Merlot, 5% Cabernet Franc, 3% Petit Verdot</t>
  </si>
  <si>
    <t>80% Cabernet Sauvignon, 10% Merlot, 5% Cabernet Franc, 5% Petit Verdot</t>
  </si>
  <si>
    <t>92 JD</t>
  </si>
  <si>
    <t>90 JD</t>
  </si>
  <si>
    <t>Heimark Vineyard</t>
  </si>
  <si>
    <t>Françoise Peschon</t>
  </si>
  <si>
    <t>55% Merlot, 30% Cabernet Sauvignon, 15% Cabernet Franc</t>
  </si>
  <si>
    <t>97-99 JD</t>
  </si>
  <si>
    <t>Cabernet Sauvignon, Merlot, Cabernet Franc, Petit Verdot, Malbec</t>
  </si>
  <si>
    <t>Sage Ridge Vineyard Cabernet Sauvignon</t>
  </si>
  <si>
    <t>60% Cabernet Sauvignon, 40% Cabernet Franc</t>
  </si>
  <si>
    <t>99 JS</t>
  </si>
  <si>
    <t>Eisele Vineyard</t>
  </si>
  <si>
    <t>Hélène Mingot</t>
  </si>
  <si>
    <t>100 WA</t>
  </si>
  <si>
    <t>51% Mourvèdre, 36% Grenache, 13% Syrah</t>
  </si>
  <si>
    <t>94-96 WA</t>
  </si>
  <si>
    <t>PharaohMoans</t>
  </si>
  <si>
    <t>Grenache</t>
  </si>
  <si>
    <t>Westside Syrah</t>
  </si>
  <si>
    <t>86% Cabernet Sauvignon, 7% Malbec, 5% Merlot, 2% Petit Verdot</t>
  </si>
  <si>
    <t>Red Blend</t>
  </si>
  <si>
    <t>39% Cabernet Sauvignon, 33% Merlot, 22% Malbec, 3% Cabernet Franc, 3% Petit Verdot</t>
  </si>
  <si>
    <t>94% Sauvignon Blanc, 6% Semillon</t>
  </si>
  <si>
    <t>88% Merlot, 5% Cabernet Franc, 4% Cabernet Franc, 3% Petit Verdot</t>
  </si>
  <si>
    <t>Estate Cabernet Sauvignon</t>
  </si>
  <si>
    <t>86% Cabernet Sauvignon, 8% Petit Verdot, 4% Merlot, 2% Cabernet Franc</t>
  </si>
  <si>
    <t>44% Cabernet Sauvignon, 33% Merlot, 10% Malbec, 8% Petit Verdot, 5% Cabernet Franc</t>
  </si>
  <si>
    <t>ONDA Cabernet Sauvignon</t>
  </si>
  <si>
    <t>58% Syrah, 19% Mourvèdre, 17% Grenache, 6% Tempranillo</t>
  </si>
  <si>
    <t>95+ JD</t>
  </si>
  <si>
    <t>92 WE</t>
  </si>
  <si>
    <t>93 WE</t>
  </si>
  <si>
    <t>Oakville Estate Red Wine</t>
  </si>
  <si>
    <t>77% Cabernet Sauvignon, 13% Cabernet Franc, 9% Petit Verdot, 1% Merlot</t>
  </si>
  <si>
    <t>97 JS</t>
  </si>
  <si>
    <t>62% Cabernet Sauvignon, 17% Cabernet Franc, 16% Merlot, 5% Petit Verdot</t>
  </si>
  <si>
    <t>70% Zinfandel, 20% Syrah, 5% Carignan, 5% Graciano</t>
  </si>
  <si>
    <t>Rising Tides</t>
  </si>
  <si>
    <t>69% Grenache, 28% Syrah, 3% Graciano</t>
  </si>
  <si>
    <t>In My Dreams</t>
  </si>
  <si>
    <t>38% Grenache, 37% Tempranillo, 14% Graciano, 7% Mourvèdre, 4% Carignan</t>
  </si>
  <si>
    <t>Napa Valey Cabernet Sauvignon</t>
  </si>
  <si>
    <t>89% Cabernet Sauvignon, 6% Merlot, 5% Malbec</t>
  </si>
  <si>
    <t>85% Cabernet Sauvignon, 6% Cabernet Franc, 5% Merlot, and 2% Petit Verdot, 2% Petite Sirah</t>
  </si>
  <si>
    <t>98+ JD</t>
  </si>
  <si>
    <t>MELKA Estates</t>
  </si>
  <si>
    <t>Mekerra Proprietary Red MAGNUM VERTICAL (2011-2016)</t>
  </si>
  <si>
    <t>Knights Valley AVA</t>
  </si>
  <si>
    <t>Cabernet Franc, Merlot</t>
  </si>
  <si>
    <t>92% Cabernet Sauvignon, 8% Petit Verdot</t>
  </si>
  <si>
    <t>Argot Wine</t>
  </si>
  <si>
    <t>Justin Harmon</t>
  </si>
  <si>
    <t>Sounty County AVA</t>
  </si>
  <si>
    <t>Bastard Tongue Pinot Noir</t>
  </si>
  <si>
    <t>Sugarloaf Mountain Proprietary Red</t>
  </si>
  <si>
    <t>Mountain Estates Sugarloaf Vineyard Cabernet Sauvignon</t>
  </si>
  <si>
    <t>Indigo Syrah</t>
  </si>
  <si>
    <t>Mount Veeder AVA</t>
  </si>
  <si>
    <t>Thomas Comme</t>
  </si>
  <si>
    <t>76% Cabernet Sauvignon, 17% Merlot, 7% Cabernet Franc</t>
  </si>
  <si>
    <t>Rock Block Series Moon Fantasy Cabernet Sauvignon</t>
  </si>
  <si>
    <t>Rock Block Series Soul Fire Cabernet Sauvignon</t>
  </si>
  <si>
    <t>Landon Donley</t>
  </si>
  <si>
    <t>95% Cabernet Sauvignon, 4% Petit Verdot, 1% Cabernet Franc</t>
  </si>
  <si>
    <t>86% Sauvignon Blanc, 12% Sémillon, 2% Sauvignon Vert</t>
  </si>
  <si>
    <t>89 WS</t>
  </si>
  <si>
    <t>Tesseron Estate</t>
  </si>
  <si>
    <t>Pym-Rae Napa Valley</t>
  </si>
  <si>
    <t>98 WA</t>
  </si>
  <si>
    <t>Dalla Valle Vineyards</t>
  </si>
  <si>
    <t>75% Cabernet Sauvignon, 25% Cabernet Franc</t>
  </si>
  <si>
    <t>79% Cabernet Sauvignon, 21% Cabernet Franc</t>
  </si>
  <si>
    <t>97+ JD</t>
  </si>
  <si>
    <t>Cabernet Sauvignon TÉRES</t>
  </si>
  <si>
    <t>Napa Valey AVA</t>
  </si>
  <si>
    <t>90% Cabernet Sauvignon, 6% Merlot, 4% Cabernet Franc</t>
  </si>
  <si>
    <t>38% Syrah, 33% Cabernet Sauvignon, 12% Petit Verdot, 11% Cabernet Franc, 6% Merlot</t>
  </si>
  <si>
    <t>IMMEDIATELY AVAILABLE (Duty paid)</t>
  </si>
  <si>
    <t>100 JS</t>
  </si>
  <si>
    <t>NOMAD Beckstoffer Las Piedras Vineyard Cabernet Sauvignon</t>
  </si>
  <si>
    <t>88% Cabernet Sauvignon, 6.5% Merlot, 4% Cabernet Franc, 1.5% Petit Verdot</t>
  </si>
  <si>
    <t>80% Cabernet Sauvignon, 14% Cabernet Franc, 4% Petit Verdot, 2% Merlot</t>
  </si>
  <si>
    <t>Oakville Estate Red Wine MAGNUM</t>
  </si>
  <si>
    <t>1 x 150cl</t>
  </si>
  <si>
    <t>66% Cabernet Sauvignon, 17% Cabernet Franc, 14% Merlot, 3% Petit Verdot</t>
  </si>
  <si>
    <t>98 JS</t>
  </si>
  <si>
    <t>5500 Stags Leap District Estate Cabernet Sauvignon</t>
  </si>
  <si>
    <t>92% Cabernet Sauvignon. 8% Merlot</t>
  </si>
  <si>
    <t>5500 Stags Leap District Estate Cabernet Sauvignon MAGNUM</t>
  </si>
  <si>
    <t>Lerner Project</t>
  </si>
  <si>
    <t>Project 18 Cabernet Sauvignon</t>
  </si>
  <si>
    <t>RMS Cabernet Sauvignon</t>
  </si>
  <si>
    <t>75% Cabernet Sauvignon, 23% Merlot, 2% Cabernet Franc</t>
  </si>
  <si>
    <t>75% Cabernet Sauvignon, 13% Cabernet Franc, 12% Merlot</t>
  </si>
  <si>
    <t>LEVY &amp; McCLELLAN</t>
  </si>
  <si>
    <t>AMPERSAND</t>
  </si>
  <si>
    <t>Martha McClellan &amp; Bob Levy</t>
  </si>
  <si>
    <t>82% Cabernet Sauvignon, 17% Cabernet Franc, 1% Petite Verdot</t>
  </si>
  <si>
    <t>84% Cabernet Sauvignon, 10% Merlot, 6% Cabernet Franc</t>
  </si>
  <si>
    <t>Peake Ranch Winery</t>
  </si>
  <si>
    <t>John Sebastiano Vineyard Pinot Noir</t>
  </si>
  <si>
    <t>Santa Barbara County Chardonnay</t>
  </si>
  <si>
    <t>Sierra Madre Vineyard Chardonnay</t>
  </si>
  <si>
    <t>Sta. Rita Hills Pinot Noir</t>
  </si>
  <si>
    <t>Wynne Solomon</t>
  </si>
  <si>
    <t>Sta. Rita Hills AVA</t>
  </si>
  <si>
    <t>Santa Maria Valley AVA</t>
  </si>
  <si>
    <t>94+ JD</t>
  </si>
  <si>
    <t>To Kalon Vineyard Company</t>
  </si>
  <si>
    <t>Highest Beauty Cabernet Sauvignon</t>
  </si>
  <si>
    <t>96 WS</t>
  </si>
  <si>
    <t>Double Diamond</t>
  </si>
  <si>
    <t>Thomas Rivers Brown</t>
  </si>
  <si>
    <t>Downstream Wines</t>
  </si>
  <si>
    <t>Downstream Box Set (3 btls &amp; 1 mag)</t>
  </si>
  <si>
    <t>Justin Smith &amp; Philippe Cambie</t>
  </si>
  <si>
    <t>60% Zinfandel, 15% Mourvèdre, 9% Grenache, 7% Petite Sirah, 6% Syrah, 2% Tannat, 1% Viognier</t>
  </si>
  <si>
    <t>3 btls &amp; 1 mag</t>
  </si>
  <si>
    <t>85% Cabernet Sauvignon, 5% Charbono, 5% Zinfandel, 5% Petite Sirah</t>
  </si>
  <si>
    <t>Tench Vineyard Cabernet Sauvignon LIBRARY RELEASE</t>
  </si>
  <si>
    <t>50% Cabernet Sauvignon, 50% Cabernet Franc</t>
  </si>
  <si>
    <t>Rock Block Series Magic Nights Cabernet Sauvignon</t>
  </si>
  <si>
    <t>89% Cabernet Sauvignon, 5% Petit Verdot, 3% Merlot, 3% Cabernet Franc</t>
  </si>
  <si>
    <t>High Fidelity</t>
  </si>
  <si>
    <t>50% Cabernet Franc, 25% Merlot, 23% Cabernet Sauvignon, 2% Petit Verdot</t>
  </si>
  <si>
    <t>53% Syrah, 27% Cabernet Sauvignon, 20% Grenache</t>
  </si>
  <si>
    <t>70% Grenache, 16% Syrah, 14% Mourvedre</t>
  </si>
  <si>
    <t>Hommage à Nos Pairs</t>
  </si>
  <si>
    <t>95% Syrah, 3% Viognier, 2% Grenache</t>
  </si>
  <si>
    <t>Colgin Cellars</t>
  </si>
  <si>
    <t>IX Estate Red</t>
  </si>
  <si>
    <t>Alison Tauziet</t>
  </si>
  <si>
    <t>68% Cabernet Sauvignon, 19% Cabernet Franc, 11% Merlot, 2% Petit Verdot</t>
  </si>
  <si>
    <t>Collina Dalla Valle</t>
  </si>
  <si>
    <t>67% Cabernet Sauvignon, 25% Cabernet Franc, 6% Petite Verdot</t>
  </si>
  <si>
    <t>94 WE</t>
  </si>
  <si>
    <t>Savoy Vineyard Pinot Noir</t>
  </si>
  <si>
    <t>89% Cabernet Sauvignon, 7% Merlot, 2% Petit Verdot, 2% Cabernet Franc</t>
  </si>
  <si>
    <t>Métisse Jumping Goat Vineyard Cabernet Sauvignon</t>
  </si>
  <si>
    <t>Oakville Chardonnay</t>
  </si>
  <si>
    <t>96 WA</t>
  </si>
  <si>
    <t>60% Cabernet Sauvignon, 29% Merlot, 11% Petit Verdot</t>
  </si>
  <si>
    <t>Vangone Estate</t>
  </si>
  <si>
    <t>97+ WA</t>
  </si>
  <si>
    <t>Vice Versa</t>
  </si>
  <si>
    <t>Platt Vineyard Pinot Noir</t>
  </si>
  <si>
    <t>Stelzner Vineyard Old Vines Cabernet Sauvignon</t>
  </si>
  <si>
    <t>97% Cabernet Sauvignon, 3% Petit Verdot</t>
  </si>
  <si>
    <t>78% Roussanne, 18% Viognier, 4% Grenache Blanc</t>
  </si>
  <si>
    <t>Opus One</t>
  </si>
  <si>
    <t>Michael Silacci</t>
  </si>
  <si>
    <t>95+ AG</t>
  </si>
  <si>
    <t>78% Cabernet Sauvignon, 8% Petit Verdot, 8% Merlot, 5% Cabernet Franc, 1% Malbec</t>
  </si>
  <si>
    <t>94 JS</t>
  </si>
  <si>
    <t>83% Cabernet Sauvignon, 9% Petit Verdot, 4% Malbec, 4% Merlot</t>
  </si>
  <si>
    <t>Napa Valley</t>
  </si>
  <si>
    <t>Pertaluma Gap Pinot Noir</t>
  </si>
  <si>
    <t>Petaluma Gap AVA</t>
  </si>
  <si>
    <t>Ritchie Vineyard Chardonnay</t>
  </si>
  <si>
    <t>Sonoma Coast Chardonnay</t>
  </si>
  <si>
    <t>Russian River Valley Chardonnay</t>
  </si>
  <si>
    <t>Ferrington Vineyard Pinot Noir</t>
  </si>
  <si>
    <t>Banfield Vineyard Chardonnay</t>
  </si>
  <si>
    <t>49% Merlot, 48% Cabernet Sauvignon, 2% Cabernet Franc, 1% Petit Verdot</t>
  </si>
  <si>
    <t>Paradise Hills Vineyard Rive Droite</t>
  </si>
  <si>
    <t>84% Cabernet Sauvignon, 10% Merlot, 4% Cabernet Franc, 3% Petit Verdot</t>
  </si>
  <si>
    <t>Helms Vineyard Cabernet Sauvignon</t>
  </si>
  <si>
    <t>Lotus Vineyard Cabernet Sauvignon</t>
  </si>
  <si>
    <t>Oliver Ranch Vineyard Cabernet Sauvignon</t>
  </si>
  <si>
    <t>Del Rio Vineyard Cabernet Sauvignon</t>
  </si>
  <si>
    <t>93+ JD</t>
  </si>
  <si>
    <t>Pritchard Hill Cabernet Sauvignon</t>
  </si>
  <si>
    <t>98+ WA</t>
  </si>
  <si>
    <t>6x75cl</t>
  </si>
  <si>
    <t>90% Cabernet Sauvignon, 10% Petit Verdot</t>
  </si>
  <si>
    <t>2011-2016</t>
  </si>
  <si>
    <t>Mount Veeder Cabernet Sauvignon</t>
  </si>
  <si>
    <t>98 WE</t>
  </si>
  <si>
    <t>97 WE</t>
  </si>
  <si>
    <t>84% Cabernet Sauvignon, 6% Petit Verdot, 5% Merlot, 4% Cabernet Franc, 1% Malbec</t>
  </si>
  <si>
    <t>81% Cabernet Sauvignon, 14% Merlot, and 5% Petit Verdot</t>
  </si>
  <si>
    <t>The Absurd</t>
  </si>
  <si>
    <t>POA</t>
  </si>
  <si>
    <t>80% Merlot, 20% Cabernet Sauvignon</t>
  </si>
  <si>
    <t>Moonracer Estate Cabernet Sauvignon</t>
  </si>
  <si>
    <t>98% Cabernet Sauvignon, 2% Merlot</t>
  </si>
  <si>
    <t>76% Cabernet Sauvignon, 22% Cabernet Franc, 2% Petit Verdot</t>
  </si>
  <si>
    <t>96+ AG</t>
  </si>
  <si>
    <t>J. Daniel Cuvée Cabernet Sauvignon</t>
  </si>
  <si>
    <t>100 JD</t>
  </si>
  <si>
    <t>73% Cabernet Sauvignon, 18% Merlot, 5% Cabernet Franc, 4% Petit Verdot</t>
  </si>
  <si>
    <t>85% Cabernet Sauvignon, 10% Merlot, 5% Petit Verdot</t>
  </si>
  <si>
    <t>Tench Vineyard Cabernet Sauvignon</t>
  </si>
  <si>
    <t>Sugarloaf Mountain Vineyard Proprietary Red</t>
  </si>
  <si>
    <t>60% Cabernet Franc, 40% Merlot</t>
  </si>
  <si>
    <t>Stock List - November, 2021</t>
  </si>
  <si>
    <t>Larry Hyde 'Hyde Vineyard Estate' Chardonnay</t>
  </si>
  <si>
    <t>Larner Vineyard Grenache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</si>
</sst>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4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Open Sans"/>
      <family val="2"/>
    </font>
    <font>
      <sz val="10"/>
      <color rgb="FF002060"/>
      <name val="Open Sans"/>
      <family val="2"/>
    </font>
    <font>
      <b/>
      <sz val="36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rgb="FF002060"/>
      <name val="Open Sans"/>
      <family val="2"/>
    </font>
    <font>
      <u/>
      <sz val="10"/>
      <color theme="10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8"/>
      <name val="Calibri"/>
      <family val="2"/>
      <scheme val="minor"/>
    </font>
    <font>
      <sz val="10"/>
      <color theme="0" tint="-0.14999847407452621"/>
      <name val="Open Sans"/>
      <family val="2"/>
    </font>
    <font>
      <b/>
      <sz val="10"/>
      <color theme="0" tint="-0.14999847407452621"/>
      <name val="Open Sans"/>
      <family val="2"/>
    </font>
    <font>
      <sz val="11"/>
      <color theme="0" tint="-0.14999847407452621"/>
      <name val="Open Sans"/>
      <family val="2"/>
    </font>
    <font>
      <b/>
      <sz val="36"/>
      <color theme="1"/>
      <name val="Open Sans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3" fillId="0" borderId="0"/>
    <xf numFmtId="0" fontId="24" fillId="0" borderId="0" applyNumberFormat="0" applyFill="0" applyBorder="0" applyAlignment="0" applyProtection="0"/>
  </cellStyleXfs>
  <cellXfs count="70">
    <xf numFmtId="0" fontId="0" fillId="0" borderId="0" xfId="0"/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17" fontId="25" fillId="2" borderId="0" xfId="0" applyNumberFormat="1" applyFont="1" applyFill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36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0" fontId="3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30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2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1181099</xdr:colOff>
      <xdr:row>9</xdr:row>
      <xdr:rowOff>91093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CE1E97-FF50-4E5C-8258-32BA68300F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831" b="8266"/>
        <a:stretch/>
      </xdr:blipFill>
      <xdr:spPr>
        <a:xfrm>
          <a:off x="0" y="0"/>
          <a:ext cx="2295524" cy="1373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ourcorners.wine/product-page/downstream-2017-box-set-3-bottles-1-magnum" TargetMode="External"/><Relationship Id="rId21" Type="http://schemas.openxmlformats.org/officeDocument/2006/relationships/hyperlink" Target="https://www.fourcorners.wine/product-page/cliff-lede-vineyards-stags-leap-district-cabernet-sauvignon-2015" TargetMode="External"/><Relationship Id="rId42" Type="http://schemas.openxmlformats.org/officeDocument/2006/relationships/hyperlink" Target="https://www.fourcorners.wine/product-page/linne-calodo-perfectionist-syrah-2016" TargetMode="External"/><Relationship Id="rId63" Type="http://schemas.openxmlformats.org/officeDocument/2006/relationships/hyperlink" Target="https://www.fourcorners.wine/product-page/soliste-la-sauvage-syrah-2012" TargetMode="External"/><Relationship Id="rId84" Type="http://schemas.openxmlformats.org/officeDocument/2006/relationships/hyperlink" Target="https://www.fourcorners.wine/product-page/linne-calodo-in-my-dreams-2017" TargetMode="External"/><Relationship Id="rId138" Type="http://schemas.openxmlformats.org/officeDocument/2006/relationships/hyperlink" Target="https://www.fourcorners.wine/product-page/vangone-estate-cabernet-sauvignon-2016" TargetMode="External"/><Relationship Id="rId159" Type="http://schemas.openxmlformats.org/officeDocument/2006/relationships/hyperlink" Target="https://www.fourcorners.wine/product-page/chappellet-winery-mountain-estates-sugarloaf-cabernet-sauvignon-2018" TargetMode="External"/><Relationship Id="rId170" Type="http://schemas.openxmlformats.org/officeDocument/2006/relationships/hyperlink" Target="https://www.fourcorners.wine/product-page/arista-winery-ritchie-vineyard-chardonnay-2018" TargetMode="External"/><Relationship Id="rId107" Type="http://schemas.openxmlformats.org/officeDocument/2006/relationships/hyperlink" Target="https://www.fourcorners.wine/product-page/lerner-project-rms-cabernet-sauvignon-2018" TargetMode="External"/><Relationship Id="rId11" Type="http://schemas.openxmlformats.org/officeDocument/2006/relationships/hyperlink" Target="https://www.fourcorners.wine/product-page/blankiet-estate-paradise-hills-vineyard-prince-of-hearts-red-2015" TargetMode="External"/><Relationship Id="rId32" Type="http://schemas.openxmlformats.org/officeDocument/2006/relationships/hyperlink" Target="https://www.fourcorners.wine/product-page/fel-wines-anderson-valley-chardonnay-2016" TargetMode="External"/><Relationship Id="rId53" Type="http://schemas.openxmlformats.org/officeDocument/2006/relationships/hyperlink" Target="https://www.fourcorners.wine/product-page/pop-300-oakville-white-2016" TargetMode="External"/><Relationship Id="rId74" Type="http://schemas.openxmlformats.org/officeDocument/2006/relationships/hyperlink" Target="https://www.fourcorners.wine/product-page/bevan-cellars-sage-ridge-vineyard-cabernet-sauvignon-2018-1" TargetMode="External"/><Relationship Id="rId128" Type="http://schemas.openxmlformats.org/officeDocument/2006/relationships/hyperlink" Target="https://www.fourcorners.wine/product-page/fel-wines-savoy-vineyard-pinot-noir-2018" TargetMode="External"/><Relationship Id="rId149" Type="http://schemas.openxmlformats.org/officeDocument/2006/relationships/hyperlink" Target="https://www.fourcorners.wine/product-page/clos-sol%C3%A8ne-harmonie-2018" TargetMode="External"/><Relationship Id="rId5" Type="http://schemas.openxmlformats.org/officeDocument/2006/relationships/hyperlink" Target="https://www.fourcorners.wine/product-page/arkenstone-estate-winery-howell-mountain-estate-cabernet-sauvignon-2015" TargetMode="External"/><Relationship Id="rId95" Type="http://schemas.openxmlformats.org/officeDocument/2006/relationships/hyperlink" Target="https://www.fourcorners.wine/product-page/dalla-valle-vineyards-cabernet-sauvignon-2017" TargetMode="External"/><Relationship Id="rId160" Type="http://schemas.openxmlformats.org/officeDocument/2006/relationships/hyperlink" Target="https://www.fourcorners.wine/product-page/epoch-estate-wines-authenticity-2016" TargetMode="External"/><Relationship Id="rId181" Type="http://schemas.openxmlformats.org/officeDocument/2006/relationships/hyperlink" Target="https://www.fourcorners.wine/product-page/realm-estate-moonracer-vineyard-cabernet-sauvignon-2019" TargetMode="External"/><Relationship Id="rId22" Type="http://schemas.openxmlformats.org/officeDocument/2006/relationships/hyperlink" Target="https://www.fourcorners.wine/product-page/cliff-lede-vineyards-stags-leap-district-cabernet-sauvignon-2010-magnums" TargetMode="External"/><Relationship Id="rId43" Type="http://schemas.openxmlformats.org/officeDocument/2006/relationships/hyperlink" Target="https://www.fourcorners.wine/product-page/linne-calodo-problem-child-2015" TargetMode="External"/><Relationship Id="rId64" Type="http://schemas.openxmlformats.org/officeDocument/2006/relationships/hyperlink" Target="https://www.fourcorners.wine/product-page/stewart-cellars-napa-valley-cabernet-sauvignon-2017" TargetMode="External"/><Relationship Id="rId118" Type="http://schemas.openxmlformats.org/officeDocument/2006/relationships/hyperlink" Target="https://www.fourcorners.wine/product-page/bevan-cellars-tench-vineyard-ee-red-wine-2018" TargetMode="External"/><Relationship Id="rId139" Type="http://schemas.openxmlformats.org/officeDocument/2006/relationships/hyperlink" Target="https://www.fourcorners.wine/product-page/vangone-estate-cabernet-sauvignon-2015" TargetMode="External"/><Relationship Id="rId85" Type="http://schemas.openxmlformats.org/officeDocument/2006/relationships/hyperlink" Target="https://www.fourcorners.wine/product-page/realm-cellars-the-bard-2018" TargetMode="External"/><Relationship Id="rId150" Type="http://schemas.openxmlformats.org/officeDocument/2006/relationships/hyperlink" Target="https://www.fourcorners.wine/product-page/clos-sol%C3%A8ne-hommage-%C3%A0-nos-pairs-reserve-2018" TargetMode="External"/><Relationship Id="rId171" Type="http://schemas.openxmlformats.org/officeDocument/2006/relationships/hyperlink" Target="https://www.fourcorners.wine/product-page/futo-5500-stags-leap-district-estate-cabernet-sauvignon-2018-magnum" TargetMode="External"/><Relationship Id="rId12" Type="http://schemas.openxmlformats.org/officeDocument/2006/relationships/hyperlink" Target="https://www.fourcorners.wine/product-page/blankiet-estate-paradise-hills-vineyard-prince-of-hearts-red-2014" TargetMode="External"/><Relationship Id="rId33" Type="http://schemas.openxmlformats.org/officeDocument/2006/relationships/hyperlink" Target="https://www.fourcorners.wine/product-page/futo-ov-sl-estate-red-wine-2016" TargetMode="External"/><Relationship Id="rId108" Type="http://schemas.openxmlformats.org/officeDocument/2006/relationships/hyperlink" Target="https://www.fourcorners.wine/product-page/levy-mcclellan-ampersand-2016" TargetMode="External"/><Relationship Id="rId129" Type="http://schemas.openxmlformats.org/officeDocument/2006/relationships/hyperlink" Target="https://www.fourcorners.wine/product-page/futo-ov-sl-estate-red-wine-2017" TargetMode="External"/><Relationship Id="rId54" Type="http://schemas.openxmlformats.org/officeDocument/2006/relationships/hyperlink" Target="https://www.fourcorners.wine/product-page/adamvs-sauvignon-blanc-2015" TargetMode="External"/><Relationship Id="rId75" Type="http://schemas.openxmlformats.org/officeDocument/2006/relationships/hyperlink" Target="https://www.fourcorners.wine/product-page/bevan-cellars-wildfoote-vineyard-vixen-block-cabernet-sauvignon-2018" TargetMode="External"/><Relationship Id="rId96" Type="http://schemas.openxmlformats.org/officeDocument/2006/relationships/hyperlink" Target="https://www.fourcorners.wine/product-page/dalla-valle-vineyards-cabernet-sauvignon-2015" TargetMode="External"/><Relationship Id="rId140" Type="http://schemas.openxmlformats.org/officeDocument/2006/relationships/hyperlink" Target="https://www.fourcorners.wine/product-page/vangone-estate-cabernet-sauvignon-2014" TargetMode="External"/><Relationship Id="rId161" Type="http://schemas.openxmlformats.org/officeDocument/2006/relationships/hyperlink" Target="https://www.fourcorners.wine/product-page/hyde-estate-winery-hyde-vineyard-chardonnay-2016" TargetMode="External"/><Relationship Id="rId182" Type="http://schemas.openxmlformats.org/officeDocument/2006/relationships/hyperlink" Target="https://www.fourcorners.wine/product-page/dalla-valle-vineyards-cabernet-sauvignon-2018" TargetMode="External"/><Relationship Id="rId6" Type="http://schemas.openxmlformats.org/officeDocument/2006/relationships/hyperlink" Target="https://www.fourcorners.wine/product-page/arkenstone-estate-winery-nvd-cabernet-sauvignon-2016" TargetMode="External"/><Relationship Id="rId23" Type="http://schemas.openxmlformats.org/officeDocument/2006/relationships/hyperlink" Target="https://www.fourcorners.wine/product-page/clos-sol%C3%A8ne-fleur-de-sol%C3%A8ne-syrah-2016" TargetMode="External"/><Relationship Id="rId119" Type="http://schemas.openxmlformats.org/officeDocument/2006/relationships/hyperlink" Target="https://www.fourcorners.wine/product-page/arkenstone-sauvignon-blanc-2017" TargetMode="External"/><Relationship Id="rId44" Type="http://schemas.openxmlformats.org/officeDocument/2006/relationships/hyperlink" Target="https://www.fourcorners.wine/product-page/linne-calodo-sticks-and-stones-grenache-2017" TargetMode="External"/><Relationship Id="rId65" Type="http://schemas.openxmlformats.org/officeDocument/2006/relationships/hyperlink" Target="https://www.fourcorners.wine/product-page/blankiet-estate-paradise-hills-vineyard-rive-droit-2017" TargetMode="External"/><Relationship Id="rId86" Type="http://schemas.openxmlformats.org/officeDocument/2006/relationships/hyperlink" Target="https://www.fourcorners.wine/product-page/melka-mekerra-proprietary-red-magnum-vertical-2011-2016" TargetMode="External"/><Relationship Id="rId130" Type="http://schemas.openxmlformats.org/officeDocument/2006/relationships/hyperlink" Target="https://www.fourcorners.wine/product-page/futo-oakville-estate-red-wine-2017" TargetMode="External"/><Relationship Id="rId151" Type="http://schemas.openxmlformats.org/officeDocument/2006/relationships/hyperlink" Target="https://www.fourcorners.wine/product-page/dana-estates-vaso-cabernet-sauvignon-2015" TargetMode="External"/><Relationship Id="rId172" Type="http://schemas.openxmlformats.org/officeDocument/2006/relationships/hyperlink" Target="https://www.fourcorners.wine/product-page/futo-oakville-estate-red-wine-2018-magnum" TargetMode="External"/><Relationship Id="rId13" Type="http://schemas.openxmlformats.org/officeDocument/2006/relationships/hyperlink" Target="https://www.fourcorners.wine/product-page/blankiet-estate-paradise-hills-vineyard-proprietary-red-2014" TargetMode="External"/><Relationship Id="rId18" Type="http://schemas.openxmlformats.org/officeDocument/2006/relationships/hyperlink" Target="https://www.fourcorners.wine/product-page/cliff-lede-vineyards-napa-valley-sauvignon-blanc-2017" TargetMode="External"/><Relationship Id="rId39" Type="http://schemas.openxmlformats.org/officeDocument/2006/relationships/hyperlink" Target="https://www.fourcorners.wine/product-page/hyde-estate-winery-hyde-vineyard-chardonnay-2016" TargetMode="External"/><Relationship Id="rId109" Type="http://schemas.openxmlformats.org/officeDocument/2006/relationships/hyperlink" Target="https://www.fourcorners.wine/product-page/levy-mcclellan-2016" TargetMode="External"/><Relationship Id="rId34" Type="http://schemas.openxmlformats.org/officeDocument/2006/relationships/hyperlink" Target="https://www.fourcorners.wine/product-page/grace-vine-syrah-2014" TargetMode="External"/><Relationship Id="rId50" Type="http://schemas.openxmlformats.org/officeDocument/2006/relationships/hyperlink" Target="https://www.fourcorners.wine/product-page/slacker-wines-stereotype-grenache-2016" TargetMode="External"/><Relationship Id="rId55" Type="http://schemas.openxmlformats.org/officeDocument/2006/relationships/hyperlink" Target="https://www.fourcorners.wine/product-page/ovid-napa-valley-red-wine-2016" TargetMode="External"/><Relationship Id="rId76" Type="http://schemas.openxmlformats.org/officeDocument/2006/relationships/hyperlink" Target="https://www.fourcorners.wine/product-page/dana-estates-onda-cabernet-sauvignon-2016" TargetMode="External"/><Relationship Id="rId97" Type="http://schemas.openxmlformats.org/officeDocument/2006/relationships/hyperlink" Target="https://www.fourcorners.wine/product-page/argot-bastard-tongue-pinot-noir-2018" TargetMode="External"/><Relationship Id="rId104" Type="http://schemas.openxmlformats.org/officeDocument/2006/relationships/hyperlink" Target="https://www.fourcorners.wine/product-page/futo-5500-stags-leap-district-estate-cabernet-sauvignon-2018" TargetMode="External"/><Relationship Id="rId120" Type="http://schemas.openxmlformats.org/officeDocument/2006/relationships/hyperlink" Target="https://www.fourcorners.wine/product-page/barnett-vineyards-estate-cabernet-sauvignon-2018" TargetMode="External"/><Relationship Id="rId125" Type="http://schemas.openxmlformats.org/officeDocument/2006/relationships/hyperlink" Target="https://www.fourcorners.wine/product-page/colgin-cellars-xi-estate-proprietary-red-2017" TargetMode="External"/><Relationship Id="rId141" Type="http://schemas.openxmlformats.org/officeDocument/2006/relationships/hyperlink" Target="https://www.fourcorners.wine/product-page/vice-versa-beckstoffer-las-piedras-vineyard-cabernet-sauvignon-2018" TargetMode="External"/><Relationship Id="rId146" Type="http://schemas.openxmlformats.org/officeDocument/2006/relationships/hyperlink" Target="https://www.fourcorners.wine/product-page/zotovich-vineyards-estate-pinot-noir-2018" TargetMode="External"/><Relationship Id="rId167" Type="http://schemas.openxmlformats.org/officeDocument/2006/relationships/hyperlink" Target="https://www.fourcorners.wine/product-page/arista-winery-u-v-lucky-well-vineyard-pinot-noir-2018" TargetMode="External"/><Relationship Id="rId188" Type="http://schemas.openxmlformats.org/officeDocument/2006/relationships/hyperlink" Target="https://www.fourcorners.wine/product-page/favia-cabernet-sauvignon-coombsville-2017" TargetMode="External"/><Relationship Id="rId7" Type="http://schemas.openxmlformats.org/officeDocument/2006/relationships/hyperlink" Target="https://www.fourcorners.wine/product-page/au-sommet-cabernet-sauvignon-2016" TargetMode="External"/><Relationship Id="rId71" Type="http://schemas.openxmlformats.org/officeDocument/2006/relationships/hyperlink" Target="https://www.fourcorners.wine/product-page/heimark-vineyard-cabernet-sauvignon-2016" TargetMode="External"/><Relationship Id="rId92" Type="http://schemas.openxmlformats.org/officeDocument/2006/relationships/hyperlink" Target="https://www.fourcorners.wine/product-page/aperture-cabernet-sauvignon-2018" TargetMode="External"/><Relationship Id="rId162" Type="http://schemas.openxmlformats.org/officeDocument/2006/relationships/hyperlink" Target="https://www.fourcorners.wine/product-page/larry-hyde-hyde-vineyard-estate-chardonnay-2012-library-release" TargetMode="External"/><Relationship Id="rId183" Type="http://schemas.openxmlformats.org/officeDocument/2006/relationships/hyperlink" Target="https://www.fourcorners.wine/product-page/lail-vineyards-j-daniel-cuv%C3%A9e-cabernet-sauvignon-2018" TargetMode="External"/><Relationship Id="rId2" Type="http://schemas.openxmlformats.org/officeDocument/2006/relationships/hyperlink" Target="mailto:team@fourcorners.wine?subject=Delivery%20Quote" TargetMode="External"/><Relationship Id="rId29" Type="http://schemas.openxmlformats.org/officeDocument/2006/relationships/hyperlink" Target="https://www.fourcorners.wine/product-page/favia-carbone-red-wine-2016" TargetMode="External"/><Relationship Id="rId24" Type="http://schemas.openxmlformats.org/officeDocument/2006/relationships/hyperlink" Target="https://www.fourcorners.wine/product-page/dana-estates-onda-cabernet-sauvignon-2015" TargetMode="External"/><Relationship Id="rId40" Type="http://schemas.openxmlformats.org/officeDocument/2006/relationships/hyperlink" Target="https://www.fourcorners.wine/product-page/lail-vineyards-georgia-sauvignon-blanc-2018" TargetMode="External"/><Relationship Id="rId45" Type="http://schemas.openxmlformats.org/officeDocument/2006/relationships/hyperlink" Target="https://www.fourcorners.wine/product-page/o-shaughnessy-estate-howell-mountain-merlot-2014" TargetMode="External"/><Relationship Id="rId66" Type="http://schemas.openxmlformats.org/officeDocument/2006/relationships/hyperlink" Target="https://www.fourcorners.wine/product-page/blankiet-estate-paradise-hills-vineyard-prince-of-hearts-red-2017-1" TargetMode="External"/><Relationship Id="rId87" Type="http://schemas.openxmlformats.org/officeDocument/2006/relationships/hyperlink" Target="https://www.fourcorners.wine/product-page/amuse-bouche-merlot-2018" TargetMode="External"/><Relationship Id="rId110" Type="http://schemas.openxmlformats.org/officeDocument/2006/relationships/hyperlink" Target="https://www.fourcorners.wine/product-page/peake-ranch-john-sebastiano-vineyard-pinot-noir2018" TargetMode="External"/><Relationship Id="rId115" Type="http://schemas.openxmlformats.org/officeDocument/2006/relationships/hyperlink" Target="https://www.fourcorners.wine/product-page/to-kalon-vineyard-company-highest-beauty-cabernet-sauvignon-2017" TargetMode="External"/><Relationship Id="rId131" Type="http://schemas.openxmlformats.org/officeDocument/2006/relationships/hyperlink" Target="https://www.fourcorners.wine/product-page/he-li-an-thus-2017" TargetMode="External"/><Relationship Id="rId136" Type="http://schemas.openxmlformats.org/officeDocument/2006/relationships/hyperlink" Target="https://www.fourcorners.wine/product-page/stewart-cellars-nomad-beckstoffer-las-piedras-cabernet-sauvignon-2018" TargetMode="External"/><Relationship Id="rId157" Type="http://schemas.openxmlformats.org/officeDocument/2006/relationships/hyperlink" Target="https://www.fourcorners.wine/product-page/bevan-cellars-petaluma-gap-pinot-noir-2019" TargetMode="External"/><Relationship Id="rId178" Type="http://schemas.openxmlformats.org/officeDocument/2006/relationships/hyperlink" Target="https://www.fourcorners.wine/product-page/realm-cellars-the-absurd-2018" TargetMode="External"/><Relationship Id="rId61" Type="http://schemas.openxmlformats.org/officeDocument/2006/relationships/hyperlink" Target="https://www.fourcorners.wine/product-page/soliste-solitaire-pinot-noir-2014" TargetMode="External"/><Relationship Id="rId82" Type="http://schemas.openxmlformats.org/officeDocument/2006/relationships/hyperlink" Target="https://www.fourcorners.wine/product-page/linne-calodo-problem-child-2018" TargetMode="External"/><Relationship Id="rId152" Type="http://schemas.openxmlformats.org/officeDocument/2006/relationships/hyperlink" Target="https://www.fourcorners.wine/product-page/dana-estates-vaso-cabernet-sauvignon-2016" TargetMode="External"/><Relationship Id="rId173" Type="http://schemas.openxmlformats.org/officeDocument/2006/relationships/hyperlink" Target="https://www.fourcorners.wine/product-page/blankiet-estate-paradise-hills-vineyard-prince-of-hearts-red-2018" TargetMode="External"/><Relationship Id="rId19" Type="http://schemas.openxmlformats.org/officeDocument/2006/relationships/hyperlink" Target="https://www.fourcorners.wine/product-page/cliff-lede-vineyards-soul-fire-rock-block-series-2016" TargetMode="External"/><Relationship Id="rId14" Type="http://schemas.openxmlformats.org/officeDocument/2006/relationships/hyperlink" Target="https://www.fourcorners.wine/product-page/buccella-merlot-2013" TargetMode="External"/><Relationship Id="rId30" Type="http://schemas.openxmlformats.org/officeDocument/2006/relationships/hyperlink" Target="https://www.fourcorners.wine/product-page/favia-cerro-sur-red-wine-2016" TargetMode="External"/><Relationship Id="rId35" Type="http://schemas.openxmlformats.org/officeDocument/2006/relationships/hyperlink" Target="https://www.fourcorners.wine/product-page/he-li-an-thus-2016" TargetMode="External"/><Relationship Id="rId56" Type="http://schemas.openxmlformats.org/officeDocument/2006/relationships/hyperlink" Target="https://www.fourcorners.wine/product-page/lail-vineyards-blueprint-sauvignon-blanc-2018" TargetMode="External"/><Relationship Id="rId77" Type="http://schemas.openxmlformats.org/officeDocument/2006/relationships/hyperlink" Target="https://www.fourcorners.wine/product-page/eisele-vineyard-cabernet-sauvignon-2016" TargetMode="External"/><Relationship Id="rId100" Type="http://schemas.openxmlformats.org/officeDocument/2006/relationships/hyperlink" Target="https://www.fourcorners.wine/product-page/fait-main-beckstoffer-las-piedras-vineyard-cabernet-sauvignon-2018" TargetMode="External"/><Relationship Id="rId105" Type="http://schemas.openxmlformats.org/officeDocument/2006/relationships/hyperlink" Target="https://www.fourcorners.wine/product-page/lail-vineyards-blueprint-cabernet-sauvignon-2018" TargetMode="External"/><Relationship Id="rId126" Type="http://schemas.openxmlformats.org/officeDocument/2006/relationships/hyperlink" Target="https://www.fourcorners.wine/product-page/fel-wines-anderson-valley-chardonnay-2018" TargetMode="External"/><Relationship Id="rId147" Type="http://schemas.openxmlformats.org/officeDocument/2006/relationships/hyperlink" Target="https://www.fourcorners.wine/product-page/clos-sol%C3%A8ne-hommage-blanc-roussanne-2020" TargetMode="External"/><Relationship Id="rId168" Type="http://schemas.openxmlformats.org/officeDocument/2006/relationships/hyperlink" Target="https://www.fourcorners.wine/product-page/arista-winery-russian-river-valley-chardonnay-2018" TargetMode="External"/><Relationship Id="rId8" Type="http://schemas.openxmlformats.org/officeDocument/2006/relationships/hyperlink" Target="https://www.fourcorners.wine/product-page/bevan-cellars-ontogeny-red-wine-2018" TargetMode="External"/><Relationship Id="rId51" Type="http://schemas.openxmlformats.org/officeDocument/2006/relationships/hyperlink" Target="https://www.fourcorners.wine/product-page/stewart-cellars-beckstoffer-to-kalon-cabernet-sauvignon-2016" TargetMode="External"/><Relationship Id="rId72" Type="http://schemas.openxmlformats.org/officeDocument/2006/relationships/hyperlink" Target="https://www.fourcorners.wine/product-page/spear-estate-chardonnay-2018" TargetMode="External"/><Relationship Id="rId93" Type="http://schemas.openxmlformats.org/officeDocument/2006/relationships/hyperlink" Target="https://www.fourcorners.wine/product-page/aperture-red-blend-2018" TargetMode="External"/><Relationship Id="rId98" Type="http://schemas.openxmlformats.org/officeDocument/2006/relationships/hyperlink" Target="https://www.fourcorners.wine/product-page/argot-indigo-syrah-2018" TargetMode="External"/><Relationship Id="rId121" Type="http://schemas.openxmlformats.org/officeDocument/2006/relationships/hyperlink" Target="https://www.fourcorners.wine/product-page/barnett-vineyards-estate-merlot-2018" TargetMode="External"/><Relationship Id="rId142" Type="http://schemas.openxmlformats.org/officeDocument/2006/relationships/hyperlink" Target="https://www.fourcorners.wine/product-page/vice-versa-napa-valley-cabernet-sauvignon-2018" TargetMode="External"/><Relationship Id="rId163" Type="http://schemas.openxmlformats.org/officeDocument/2006/relationships/hyperlink" Target="https://www.fourcorners.wine/product-page/larry-hyde-hyde-vineyard-estate-chardonnay-2014-library-release" TargetMode="External"/><Relationship Id="rId184" Type="http://schemas.openxmlformats.org/officeDocument/2006/relationships/hyperlink" Target="https://www.fourcorners.wine/product-page/realm-cellars-the-bard-proprietary-red-2016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mailto:team@fourcorners.wine" TargetMode="External"/><Relationship Id="rId25" Type="http://schemas.openxmlformats.org/officeDocument/2006/relationships/hyperlink" Target="https://www.fourcorners.wine/product-page/dana-estates-vaso-sauvignon-blanc-2015" TargetMode="External"/><Relationship Id="rId46" Type="http://schemas.openxmlformats.org/officeDocument/2006/relationships/hyperlink" Target="https://www.fourcorners.wine/product-page/promontory-proprietary-red-2014" TargetMode="External"/><Relationship Id="rId67" Type="http://schemas.openxmlformats.org/officeDocument/2006/relationships/hyperlink" Target="https://www.fourcorners.wine/product-page/blankiet-estate-paradise-hills-vineyard-proprietary-red-2017" TargetMode="External"/><Relationship Id="rId116" Type="http://schemas.openxmlformats.org/officeDocument/2006/relationships/hyperlink" Target="https://www.fourcorners.wine/product-page/double-diamond-cabernet-sauvignon-2018" TargetMode="External"/><Relationship Id="rId137" Type="http://schemas.openxmlformats.org/officeDocument/2006/relationships/hyperlink" Target="https://www.fourcorners.wine/product-page/stewart-cellars-nomad-beckstoffer-to-kalon-cabernet-sauvignon-2018" TargetMode="External"/><Relationship Id="rId158" Type="http://schemas.openxmlformats.org/officeDocument/2006/relationships/hyperlink" Target="https://www.fourcorners.wine/product-page/bevan-cellars-ritchie-vineyard-chardonnay-2019" TargetMode="External"/><Relationship Id="rId20" Type="http://schemas.openxmlformats.org/officeDocument/2006/relationships/hyperlink" Target="https://www.fourcorners.wine/product-page/cliff-lede-vineyards-stags-leap-district-cabernet-sauvignon-2016" TargetMode="External"/><Relationship Id="rId41" Type="http://schemas.openxmlformats.org/officeDocument/2006/relationships/hyperlink" Target="https://www.fourcorners.wine/product-page/linne-calodo-overthinker-2017" TargetMode="External"/><Relationship Id="rId62" Type="http://schemas.openxmlformats.org/officeDocument/2006/relationships/hyperlink" Target="https://www.fourcorners.wine/product-page/soliste-foret-pinot-noir-2014" TargetMode="External"/><Relationship Id="rId83" Type="http://schemas.openxmlformats.org/officeDocument/2006/relationships/hyperlink" Target="https://www.fourcorners.wine/product-page/linne-calodo-rising-tides-2018" TargetMode="External"/><Relationship Id="rId88" Type="http://schemas.openxmlformats.org/officeDocument/2006/relationships/hyperlink" Target="https://www.fourcorners.wine/product-page/adamvs-cabernet-sauvignon-2016" TargetMode="External"/><Relationship Id="rId111" Type="http://schemas.openxmlformats.org/officeDocument/2006/relationships/hyperlink" Target="https://www.fourcorners.wine/product-page/peake-ranch-sta-rita-hills-pinot-noir-2018" TargetMode="External"/><Relationship Id="rId132" Type="http://schemas.openxmlformats.org/officeDocument/2006/relationships/hyperlink" Target="https://www.fourcorners.wine/product-page/melka-m%C3%A9tisse-jumping-goat-vineyard-cabernet-sauvignon-2017" TargetMode="External"/><Relationship Id="rId153" Type="http://schemas.openxmlformats.org/officeDocument/2006/relationships/hyperlink" Target="https://www.fourcorners.wine/product-page/epoch-estate-wines-estate-blend-2016" TargetMode="External"/><Relationship Id="rId174" Type="http://schemas.openxmlformats.org/officeDocument/2006/relationships/hyperlink" Target="https://www.fourcorners.wine/product-page/blankiet-estate-paradise-hills-vineyard-proprietary-red-2018" TargetMode="External"/><Relationship Id="rId179" Type="http://schemas.openxmlformats.org/officeDocument/2006/relationships/hyperlink" Target="https://www.fourcorners.wine/product-page/realm-cellars-the-bard-2019" TargetMode="External"/><Relationship Id="rId190" Type="http://schemas.openxmlformats.org/officeDocument/2006/relationships/drawing" Target="../drawings/drawing1.xml"/><Relationship Id="rId15" Type="http://schemas.openxmlformats.org/officeDocument/2006/relationships/hyperlink" Target="https://www.fourcorners.wine/product-page/chappellet-winery-mountain-cuv%C3%A9e-proprietor-s-blend-2017" TargetMode="External"/><Relationship Id="rId36" Type="http://schemas.openxmlformats.org/officeDocument/2006/relationships/hyperlink" Target="https://www.fourcorners.wine/product-page/he-li-an-thus-magnum-2016" TargetMode="External"/><Relationship Id="rId57" Type="http://schemas.openxmlformats.org/officeDocument/2006/relationships/hyperlink" Target="https://www.fourcorners.wine/product-page/clos-sol%C3%A8ne-fleur-de-sol%C3%A8ne-syrah-2017" TargetMode="External"/><Relationship Id="rId106" Type="http://schemas.openxmlformats.org/officeDocument/2006/relationships/hyperlink" Target="https://www.fourcorners.wine/product-page/lerner-project-project-18-cabernet-sauvignon-2018" TargetMode="External"/><Relationship Id="rId127" Type="http://schemas.openxmlformats.org/officeDocument/2006/relationships/hyperlink" Target="https://www.fourcorners.wine/product-page/fel-wines-anderson-valley-pinot-noir-2018" TargetMode="External"/><Relationship Id="rId10" Type="http://schemas.openxmlformats.org/officeDocument/2006/relationships/hyperlink" Target="https://www.fourcorners.wine/product-page/blankiet-estate-paradise-hills-vineyard-prince-of-hearts-red-2016" TargetMode="External"/><Relationship Id="rId31" Type="http://schemas.openxmlformats.org/officeDocument/2006/relationships/hyperlink" Target="https://www.fourcorners.wine/product-page/favia-la-magdalena-red-wine-2016" TargetMode="External"/><Relationship Id="rId52" Type="http://schemas.openxmlformats.org/officeDocument/2006/relationships/hyperlink" Target="https://www.fourcorners.wine/product-page/amuse-bouche-vin-perdu-2016" TargetMode="External"/><Relationship Id="rId73" Type="http://schemas.openxmlformats.org/officeDocument/2006/relationships/hyperlink" Target="https://www.fourcorners.wine/product-page/spear-estate-gnesa-vineyard-chardonnay-2018" TargetMode="External"/><Relationship Id="rId78" Type="http://schemas.openxmlformats.org/officeDocument/2006/relationships/hyperlink" Target="https://www.fourcorners.wine/product-page/pharaohmoans-grenache-2017" TargetMode="External"/><Relationship Id="rId94" Type="http://schemas.openxmlformats.org/officeDocument/2006/relationships/hyperlink" Target="https://www.fourcorners.wine/product-page/barrett-barrett-cabernet-sauvignon-2016" TargetMode="External"/><Relationship Id="rId99" Type="http://schemas.openxmlformats.org/officeDocument/2006/relationships/hyperlink" Target="https://www.fourcorners.wine/product-page/blankiet-estate-paradise-hills-vineyard-proprietary-red-2016" TargetMode="External"/><Relationship Id="rId101" Type="http://schemas.openxmlformats.org/officeDocument/2006/relationships/hyperlink" Target="https://www.fourcorners.wine/product-page/fait-main-beckstoffer-las-piedras-vineyard-cabernet-sauvignon-2017" TargetMode="External"/><Relationship Id="rId122" Type="http://schemas.openxmlformats.org/officeDocument/2006/relationships/hyperlink" Target="https://www.fourcorners.wine/product-page/barnett-vineyards-rattlesnake-cabernet-sauvignon-2018" TargetMode="External"/><Relationship Id="rId143" Type="http://schemas.openxmlformats.org/officeDocument/2006/relationships/hyperlink" Target="https://www.fourcorners.wine/product-page/vice-versa-platt-vineyard-pinot-noir-2018" TargetMode="External"/><Relationship Id="rId148" Type="http://schemas.openxmlformats.org/officeDocument/2006/relationships/hyperlink" Target="https://www.fourcorners.wine/product-page/clos-sol%C3%A8ne-fleur-de-sol%C3%A8ne-2018" TargetMode="External"/><Relationship Id="rId164" Type="http://schemas.openxmlformats.org/officeDocument/2006/relationships/hyperlink" Target="https://www.fourcorners.wine/product-page/larry-hyde-hyde-vineyard-estate-chardonnay-2017" TargetMode="External"/><Relationship Id="rId169" Type="http://schemas.openxmlformats.org/officeDocument/2006/relationships/hyperlink" Target="https://www.fourcorners.wine/product-page/arista-winery-banfield-vineyard-chardonnay-2018" TargetMode="External"/><Relationship Id="rId185" Type="http://schemas.openxmlformats.org/officeDocument/2006/relationships/hyperlink" Target="https://www.fourcorners.wine/product-page/realm-cellars-the-bard-proprietary-red-2015" TargetMode="External"/><Relationship Id="rId4" Type="http://schemas.openxmlformats.org/officeDocument/2006/relationships/hyperlink" Target="https://www.fourcorners.wine/product-page/amuse-bouche-merlot-2016" TargetMode="External"/><Relationship Id="rId9" Type="http://schemas.openxmlformats.org/officeDocument/2006/relationships/hyperlink" Target="https://www.fourcorners.wine/product-page/bevan-cellars-tench-vineyard-ee-red-wine-2018" TargetMode="External"/><Relationship Id="rId180" Type="http://schemas.openxmlformats.org/officeDocument/2006/relationships/hyperlink" Target="https://www.fourcorners.wine/product-page/realm-cellars-the-tempest-2019" TargetMode="External"/><Relationship Id="rId26" Type="http://schemas.openxmlformats.org/officeDocument/2006/relationships/hyperlink" Target="https://www.fourcorners.wine/product-page/epoch-estate-wines-ingenuity-2014" TargetMode="External"/><Relationship Id="rId47" Type="http://schemas.openxmlformats.org/officeDocument/2006/relationships/hyperlink" Target="https://www.fourcorners.wine/product-page/realm-cellars-the-tempest-2017" TargetMode="External"/><Relationship Id="rId68" Type="http://schemas.openxmlformats.org/officeDocument/2006/relationships/hyperlink" Target="https://www.fourcorners.wine/product-page/clementine-carter-kimsey-vineyard-grenache-2018" TargetMode="External"/><Relationship Id="rId89" Type="http://schemas.openxmlformats.org/officeDocument/2006/relationships/hyperlink" Target="https://www.fourcorners.wine/product-page/adamvs-cabernet-sauvignon-quintvs-2016" TargetMode="External"/><Relationship Id="rId112" Type="http://schemas.openxmlformats.org/officeDocument/2006/relationships/hyperlink" Target="https://www.fourcorners.wine/product-page/peake-ranch-sierra-madre-vineyard-chardonnay-2018" TargetMode="External"/><Relationship Id="rId133" Type="http://schemas.openxmlformats.org/officeDocument/2006/relationships/hyperlink" Target="https://www.fourcorners.wine/product-page/o-shaughnessy-estate-napa-valley-cabernet-sauvignon-2018" TargetMode="External"/><Relationship Id="rId154" Type="http://schemas.openxmlformats.org/officeDocument/2006/relationships/hyperlink" Target="https://www.fourcorners.wine/product-page/he-li-an-thus-sauvignon-blanc-2019" TargetMode="External"/><Relationship Id="rId175" Type="http://schemas.openxmlformats.org/officeDocument/2006/relationships/hyperlink" Target="https://www.fourcorners.wine/product-page/blankiet-estate-paradise-hills-vineyard-rive-droit-2018" TargetMode="External"/><Relationship Id="rId16" Type="http://schemas.openxmlformats.org/officeDocument/2006/relationships/hyperlink" Target="https://www.fourcorners.wine/product-page/chappellet-winery-signature-cabernet-sauvignon-2017" TargetMode="External"/><Relationship Id="rId37" Type="http://schemas.openxmlformats.org/officeDocument/2006/relationships/hyperlink" Target="https://www.fourcorners.wine/product-page/he-li-an-thus-2015" TargetMode="External"/><Relationship Id="rId58" Type="http://schemas.openxmlformats.org/officeDocument/2006/relationships/hyperlink" Target="https://www.fourcorners.wine/product-page/clos-sol%C3%A8ne-harmonie-grenache-2017" TargetMode="External"/><Relationship Id="rId79" Type="http://schemas.openxmlformats.org/officeDocument/2006/relationships/hyperlink" Target="https://www.fourcorners.wine/product-page/pharaohmoans-westside-syrah-2017" TargetMode="External"/><Relationship Id="rId102" Type="http://schemas.openxmlformats.org/officeDocument/2006/relationships/hyperlink" Target="https://www.fourcorners.wine/product-page/futo-oakville-estate-red-wine-2018" TargetMode="External"/><Relationship Id="rId123" Type="http://schemas.openxmlformats.org/officeDocument/2006/relationships/hyperlink" Target="https://www.fourcorners.wine/product-page/bevan-cellars-tench-vineyard-cabernet-sauvignon-2013-library-release" TargetMode="External"/><Relationship Id="rId144" Type="http://schemas.openxmlformats.org/officeDocument/2006/relationships/hyperlink" Target="https://www.fourcorners.wine/product-page/vice-versa-stelzner-vineyard-old-vines-cabernet-sauvignon-2018" TargetMode="External"/><Relationship Id="rId90" Type="http://schemas.openxmlformats.org/officeDocument/2006/relationships/hyperlink" Target="https://www.fourcorners.wine/product-page/adamvs-cabernet-sauvignon-t%C3%A9res-2016" TargetMode="External"/><Relationship Id="rId165" Type="http://schemas.openxmlformats.org/officeDocument/2006/relationships/hyperlink" Target="https://www.fourcorners.wine/product-page/arista-winery-ferrington-vineyard-pinot-noir-2018" TargetMode="External"/><Relationship Id="rId186" Type="http://schemas.openxmlformats.org/officeDocument/2006/relationships/hyperlink" Target="https://www.fourcorners.wine/product-page/bevan-cellars-tench-vineyard-cabernet-sauvignon-2018" TargetMode="External"/><Relationship Id="rId27" Type="http://schemas.openxmlformats.org/officeDocument/2006/relationships/hyperlink" Target="https://www.fourcorners.wine/product-page/epoch-estate-wines-veracity-2016" TargetMode="External"/><Relationship Id="rId48" Type="http://schemas.openxmlformats.org/officeDocument/2006/relationships/hyperlink" Target="https://www.fourcorners.wine/product-page/roy-estate-cabernet-sauvignon-2016" TargetMode="External"/><Relationship Id="rId69" Type="http://schemas.openxmlformats.org/officeDocument/2006/relationships/hyperlink" Target="https://www.fourcorners.wine/product-page/clementine-carter-larner-vineyard-grenache-2018" TargetMode="External"/><Relationship Id="rId113" Type="http://schemas.openxmlformats.org/officeDocument/2006/relationships/hyperlink" Target="https://www.fourcorners.wine/product-page/copy-of-peake-ranch-sierra-madre-vineyard-chardonnay-2018" TargetMode="External"/><Relationship Id="rId134" Type="http://schemas.openxmlformats.org/officeDocument/2006/relationships/hyperlink" Target="https://www.fourcorners.wine/product-page/o-shaughnessy-estate-oakville-chardonnay-2019" TargetMode="External"/><Relationship Id="rId80" Type="http://schemas.openxmlformats.org/officeDocument/2006/relationships/hyperlink" Target="https://www.fourcorners.wine/product-page/aperture-sauvignon-blanc-2019" TargetMode="External"/><Relationship Id="rId155" Type="http://schemas.openxmlformats.org/officeDocument/2006/relationships/hyperlink" Target="https://www.fourcorners.wine/product-page/opus-one-proprietary-red-2017" TargetMode="External"/><Relationship Id="rId176" Type="http://schemas.openxmlformats.org/officeDocument/2006/relationships/hyperlink" Target="https://www.fourcorners.wine/product-page/chappellet-winery-pritchard-hill-cabernet-sauvignon-2018" TargetMode="External"/><Relationship Id="rId17" Type="http://schemas.openxmlformats.org/officeDocument/2006/relationships/hyperlink" Target="https://www.fourcorners.wine/product-page/cliff-lede-vineyards-moon-fantasy-2015" TargetMode="External"/><Relationship Id="rId38" Type="http://schemas.openxmlformats.org/officeDocument/2006/relationships/hyperlink" Target="https://www.fourcorners.wine/product-page/hilliard-bruce-vineyards-moon-pinot-noir-2016" TargetMode="External"/><Relationship Id="rId59" Type="http://schemas.openxmlformats.org/officeDocument/2006/relationships/hyperlink" Target="https://www.fourcorners.wine/product-page/clos-sol%C3%A8ne-hommage-blanc-roussanne-2019" TargetMode="External"/><Relationship Id="rId103" Type="http://schemas.openxmlformats.org/officeDocument/2006/relationships/hyperlink" Target="https://www.fourcorners.wine/product-page/futo-ov-sl-estate-red-wine-2018" TargetMode="External"/><Relationship Id="rId124" Type="http://schemas.openxmlformats.org/officeDocument/2006/relationships/hyperlink" Target="https://www.fourcorners.wine/product-page/cliff-lede-high-fidelity-2018" TargetMode="External"/><Relationship Id="rId70" Type="http://schemas.openxmlformats.org/officeDocument/2006/relationships/hyperlink" Target="https://www.fourcorners.wine/product-page/clementine-carter-sta-rita-hills-grenache-2018" TargetMode="External"/><Relationship Id="rId91" Type="http://schemas.openxmlformats.org/officeDocument/2006/relationships/hyperlink" Target="https://www.fourcorners.wine/product-page/amuse-bouche-vin-perdu-2018" TargetMode="External"/><Relationship Id="rId145" Type="http://schemas.openxmlformats.org/officeDocument/2006/relationships/hyperlink" Target="https://www.fourcorners.wine/product-page/zotovich-vineyards-estate-chardonnay-2018" TargetMode="External"/><Relationship Id="rId166" Type="http://schemas.openxmlformats.org/officeDocument/2006/relationships/hyperlink" Target="https://www.fourcorners.wine/product-page/arista-winery-russian-river-valley-pinot-noir-2018" TargetMode="External"/><Relationship Id="rId187" Type="http://schemas.openxmlformats.org/officeDocument/2006/relationships/hyperlink" Target="https://www.fourcorners.wine/product-page/bevan-cellars-sugarloaf-mountain-vineyard-proprietary-red-2018" TargetMode="External"/><Relationship Id="rId1" Type="http://schemas.openxmlformats.org/officeDocument/2006/relationships/hyperlink" Target="mailto:team@fourcorners.wine?subject=Delivery%20Quote" TargetMode="External"/><Relationship Id="rId28" Type="http://schemas.openxmlformats.org/officeDocument/2006/relationships/hyperlink" Target="https://www.fourcorners.wine/product-page/favia-carbone-red-wine-2017" TargetMode="External"/><Relationship Id="rId49" Type="http://schemas.openxmlformats.org/officeDocument/2006/relationships/hyperlink" Target="https://www.fourcorners.wine/product-page/roy-estate-mr-evans-proprietary-red-2015-1" TargetMode="External"/><Relationship Id="rId114" Type="http://schemas.openxmlformats.org/officeDocument/2006/relationships/hyperlink" Target="https://www.fourcorners.wine/product-page/realm-cellars-the-bard-2017-magnum" TargetMode="External"/><Relationship Id="rId60" Type="http://schemas.openxmlformats.org/officeDocument/2006/relationships/hyperlink" Target="https://www.fourcorners.wine/product-page/sloan-estate-asterisk-proprietary-red-2016" TargetMode="External"/><Relationship Id="rId81" Type="http://schemas.openxmlformats.org/officeDocument/2006/relationships/hyperlink" Target="https://www.fourcorners.wine/product-page/epoch-estate-wines-estate-blend-2014" TargetMode="External"/><Relationship Id="rId135" Type="http://schemas.openxmlformats.org/officeDocument/2006/relationships/hyperlink" Target="https://www.fourcorners.wine/product-page/stewart-cellars-nomad-beckstoffer-dr-crane-cabernet-sauvignon-2018" TargetMode="External"/><Relationship Id="rId156" Type="http://schemas.openxmlformats.org/officeDocument/2006/relationships/hyperlink" Target="https://www.fourcorners.wine/product-page/tesseron-estate-pym-rae-2016" TargetMode="External"/><Relationship Id="rId177" Type="http://schemas.openxmlformats.org/officeDocument/2006/relationships/hyperlink" Target="https://www.fourcorners.wine/product-page/o-shaughnessy-estate-mount-veeder-cabernet-sauvignon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4"/>
  <sheetViews>
    <sheetView tabSelected="1" zoomScale="90" zoomScaleNormal="90" workbookViewId="0">
      <pane ySplit="11" topLeftCell="A69" activePane="bottomLeft" state="frozen"/>
      <selection pane="bottomLeft" activeCell="B74" sqref="B74"/>
    </sheetView>
  </sheetViews>
  <sheetFormatPr defaultColWidth="13.625" defaultRowHeight="15" x14ac:dyDescent="0.25"/>
  <cols>
    <col min="1" max="1" width="14.625" style="1" customWidth="1"/>
    <col min="2" max="2" width="16.125" style="1" customWidth="1"/>
    <col min="3" max="3" width="11.75" style="1" customWidth="1"/>
    <col min="4" max="4" width="12.375" style="1" bestFit="1" customWidth="1"/>
    <col min="5" max="5" width="12.625" style="1" customWidth="1"/>
    <col min="6" max="6" width="11.375" style="1" customWidth="1"/>
    <col min="7" max="7" width="7.625" style="1" customWidth="1"/>
    <col min="8" max="8" width="26.375" style="1" customWidth="1"/>
    <col min="9" max="9" width="10.125" style="1" customWidth="1"/>
    <col min="10" max="11" width="11" style="1" customWidth="1"/>
    <col min="12" max="12" width="13.625" style="7" customWidth="1"/>
    <col min="13" max="13" width="4" style="11" hidden="1" customWidth="1"/>
    <col min="14" max="16384" width="13.625" style="1"/>
  </cols>
  <sheetData>
    <row r="1" spans="1:13" ht="12.75" customHeight="1" x14ac:dyDescent="0.25">
      <c r="B1" s="2"/>
      <c r="C1" s="65" t="s">
        <v>496</v>
      </c>
      <c r="D1" s="66"/>
      <c r="E1" s="66"/>
      <c r="F1" s="66"/>
      <c r="G1" s="66"/>
      <c r="H1" s="66"/>
      <c r="I1" s="66"/>
      <c r="J1" s="66"/>
      <c r="K1" s="8"/>
      <c r="L1" s="14" t="s">
        <v>0</v>
      </c>
    </row>
    <row r="2" spans="1:13" ht="12.75" customHeight="1" x14ac:dyDescent="0.25">
      <c r="B2" s="2"/>
      <c r="C2" s="66"/>
      <c r="D2" s="66"/>
      <c r="E2" s="66"/>
      <c r="F2" s="66"/>
      <c r="G2" s="66"/>
      <c r="H2" s="66"/>
      <c r="I2" s="66"/>
      <c r="J2" s="66"/>
      <c r="K2" s="8"/>
      <c r="L2" s="14" t="s">
        <v>232</v>
      </c>
    </row>
    <row r="3" spans="1:13" ht="12.75" customHeight="1" x14ac:dyDescent="0.25">
      <c r="B3" s="2"/>
      <c r="C3" s="66"/>
      <c r="D3" s="66"/>
      <c r="E3" s="66"/>
      <c r="F3" s="66"/>
      <c r="G3" s="66"/>
      <c r="H3" s="66"/>
      <c r="I3" s="66"/>
      <c r="J3" s="66"/>
      <c r="K3" s="8"/>
      <c r="L3" s="14" t="s">
        <v>230</v>
      </c>
    </row>
    <row r="4" spans="1:13" ht="12.75" customHeight="1" x14ac:dyDescent="0.25">
      <c r="B4" s="2"/>
      <c r="C4" s="66"/>
      <c r="D4" s="66"/>
      <c r="E4" s="66"/>
      <c r="F4" s="66"/>
      <c r="G4" s="66"/>
      <c r="H4" s="66"/>
      <c r="I4" s="66"/>
      <c r="J4" s="66"/>
      <c r="K4" s="8"/>
      <c r="L4" s="14" t="s">
        <v>231</v>
      </c>
    </row>
    <row r="5" spans="1:13" ht="6" customHeight="1" x14ac:dyDescent="0.25">
      <c r="B5" s="2"/>
      <c r="C5" s="66"/>
      <c r="D5" s="66"/>
      <c r="E5" s="66"/>
      <c r="F5" s="66"/>
      <c r="G5" s="66"/>
      <c r="H5" s="66"/>
      <c r="I5" s="66"/>
      <c r="J5" s="66"/>
      <c r="K5" s="8"/>
      <c r="L5" s="14"/>
    </row>
    <row r="6" spans="1:13" ht="12.75" customHeight="1" x14ac:dyDescent="0.25">
      <c r="B6" s="2"/>
      <c r="C6" s="66"/>
      <c r="D6" s="66"/>
      <c r="E6" s="66"/>
      <c r="F6" s="66"/>
      <c r="G6" s="66"/>
      <c r="H6" s="66"/>
      <c r="I6" s="66"/>
      <c r="J6" s="66"/>
      <c r="K6" s="8"/>
      <c r="L6" s="14" t="s">
        <v>243</v>
      </c>
    </row>
    <row r="7" spans="1:13" ht="12.75" customHeight="1" x14ac:dyDescent="0.25">
      <c r="B7" s="2"/>
      <c r="C7" s="66"/>
      <c r="D7" s="66"/>
      <c r="E7" s="66"/>
      <c r="F7" s="66"/>
      <c r="G7" s="66"/>
      <c r="H7" s="66"/>
      <c r="I7" s="66"/>
      <c r="J7" s="66"/>
      <c r="K7" s="8"/>
      <c r="L7" s="14"/>
    </row>
    <row r="8" spans="1:13" ht="6" customHeight="1" x14ac:dyDescent="0.25">
      <c r="B8" s="2"/>
      <c r="C8" s="66"/>
      <c r="D8" s="66"/>
      <c r="E8" s="66"/>
      <c r="F8" s="66"/>
      <c r="G8" s="66"/>
      <c r="H8" s="66"/>
      <c r="I8" s="66"/>
      <c r="J8" s="66"/>
      <c r="K8" s="8"/>
      <c r="L8" s="14"/>
    </row>
    <row r="9" spans="1:13" s="3" customFormat="1" ht="12.75" customHeight="1" x14ac:dyDescent="0.25">
      <c r="B9" s="4"/>
      <c r="C9" s="66"/>
      <c r="D9" s="66"/>
      <c r="E9" s="66"/>
      <c r="F9" s="66"/>
      <c r="G9" s="66"/>
      <c r="H9" s="66"/>
      <c r="I9" s="66"/>
      <c r="J9" s="66"/>
      <c r="K9" s="8"/>
      <c r="L9" s="15" t="s">
        <v>1</v>
      </c>
      <c r="M9" s="12"/>
    </row>
    <row r="10" spans="1:13" ht="9.9499999999999993" customHeight="1" x14ac:dyDescent="0.25">
      <c r="A10" s="9"/>
      <c r="C10" s="67"/>
      <c r="D10" s="67"/>
      <c r="E10" s="67"/>
      <c r="F10" s="67"/>
      <c r="G10" s="67"/>
      <c r="H10" s="67"/>
      <c r="I10" s="67"/>
      <c r="J10" s="67"/>
      <c r="K10" s="10"/>
    </row>
    <row r="11" spans="1:13" s="6" customFormat="1" ht="45" customHeight="1" x14ac:dyDescent="0.25">
      <c r="A11" s="5" t="s">
        <v>2</v>
      </c>
      <c r="B11" s="5" t="s">
        <v>5</v>
      </c>
      <c r="C11" s="5" t="s">
        <v>6</v>
      </c>
      <c r="D11" s="5" t="s">
        <v>38</v>
      </c>
      <c r="E11" s="5" t="s">
        <v>3</v>
      </c>
      <c r="F11" s="5" t="s">
        <v>4</v>
      </c>
      <c r="G11" s="5" t="s">
        <v>7</v>
      </c>
      <c r="H11" s="5" t="s">
        <v>8</v>
      </c>
      <c r="I11" s="5" t="s">
        <v>9</v>
      </c>
      <c r="J11" s="5" t="s">
        <v>161</v>
      </c>
      <c r="K11" s="5" t="s">
        <v>207</v>
      </c>
      <c r="L11" s="5" t="s">
        <v>159</v>
      </c>
      <c r="M11" s="13"/>
    </row>
    <row r="12" spans="1:13" ht="48.75" customHeight="1" x14ac:dyDescent="0.25">
      <c r="A12" s="16" t="s">
        <v>263</v>
      </c>
      <c r="B12" s="22" t="s">
        <v>264</v>
      </c>
      <c r="C12" s="18">
        <v>2016</v>
      </c>
      <c r="D12" s="16" t="s">
        <v>266</v>
      </c>
      <c r="E12" s="17" t="s">
        <v>10</v>
      </c>
      <c r="F12" s="17" t="s">
        <v>81</v>
      </c>
      <c r="G12" s="35" t="s">
        <v>154</v>
      </c>
      <c r="H12" s="17" t="s">
        <v>15</v>
      </c>
      <c r="I12" s="36" t="s">
        <v>16</v>
      </c>
      <c r="J12" s="20">
        <v>795</v>
      </c>
      <c r="K12" s="30">
        <f t="shared" ref="K12:K42" si="0">J12/M12</f>
        <v>265</v>
      </c>
      <c r="L12" s="20" t="s">
        <v>220</v>
      </c>
      <c r="M12" s="11">
        <v>3</v>
      </c>
    </row>
    <row r="13" spans="1:13" ht="48.75" customHeight="1" x14ac:dyDescent="0.25">
      <c r="A13" s="16" t="s">
        <v>263</v>
      </c>
      <c r="B13" s="22" t="s">
        <v>265</v>
      </c>
      <c r="C13" s="18">
        <v>2016</v>
      </c>
      <c r="D13" s="16" t="s">
        <v>266</v>
      </c>
      <c r="E13" s="17" t="s">
        <v>10</v>
      </c>
      <c r="F13" s="17" t="s">
        <v>81</v>
      </c>
      <c r="G13" s="35" t="s">
        <v>373</v>
      </c>
      <c r="H13" s="17" t="s">
        <v>15</v>
      </c>
      <c r="I13" s="36" t="s">
        <v>16</v>
      </c>
      <c r="J13" s="20">
        <v>405</v>
      </c>
      <c r="K13" s="30">
        <f t="shared" si="0"/>
        <v>135</v>
      </c>
      <c r="L13" s="20" t="s">
        <v>220</v>
      </c>
      <c r="M13" s="11">
        <v>3</v>
      </c>
    </row>
    <row r="14" spans="1:13" ht="48.75" customHeight="1" x14ac:dyDescent="0.25">
      <c r="A14" s="16" t="s">
        <v>263</v>
      </c>
      <c r="B14" s="22" t="s">
        <v>374</v>
      </c>
      <c r="C14" s="18">
        <v>2016</v>
      </c>
      <c r="D14" s="16" t="s">
        <v>266</v>
      </c>
      <c r="E14" s="17" t="s">
        <v>10</v>
      </c>
      <c r="F14" s="35" t="s">
        <v>375</v>
      </c>
      <c r="G14" s="35" t="s">
        <v>109</v>
      </c>
      <c r="H14" s="35" t="s">
        <v>376</v>
      </c>
      <c r="I14" s="36" t="s">
        <v>13</v>
      </c>
      <c r="J14" s="20">
        <v>565</v>
      </c>
      <c r="K14" s="30">
        <f t="shared" si="0"/>
        <v>94.166666666666671</v>
      </c>
      <c r="L14" s="20" t="s">
        <v>220</v>
      </c>
      <c r="M14" s="11">
        <v>6</v>
      </c>
    </row>
    <row r="15" spans="1:13" ht="48.75" customHeight="1" x14ac:dyDescent="0.25">
      <c r="A15" s="16" t="s">
        <v>263</v>
      </c>
      <c r="B15" s="22" t="s">
        <v>260</v>
      </c>
      <c r="C15" s="18">
        <v>2015</v>
      </c>
      <c r="D15" s="16" t="s">
        <v>266</v>
      </c>
      <c r="E15" s="17" t="s">
        <v>10</v>
      </c>
      <c r="F15" s="17" t="s">
        <v>81</v>
      </c>
      <c r="G15" s="17" t="s">
        <v>92</v>
      </c>
      <c r="H15" s="17" t="s">
        <v>268</v>
      </c>
      <c r="I15" s="36" t="s">
        <v>13</v>
      </c>
      <c r="J15" s="20">
        <v>395</v>
      </c>
      <c r="K15" s="30">
        <f t="shared" si="0"/>
        <v>65.833333333333329</v>
      </c>
      <c r="L15" s="20" t="s">
        <v>160</v>
      </c>
      <c r="M15" s="11">
        <v>6</v>
      </c>
    </row>
    <row r="16" spans="1:13" ht="48.75" customHeight="1" x14ac:dyDescent="0.25">
      <c r="A16" s="16" t="s">
        <v>17</v>
      </c>
      <c r="B16" s="22" t="s">
        <v>17</v>
      </c>
      <c r="C16" s="18">
        <v>2018</v>
      </c>
      <c r="D16" s="16" t="s">
        <v>39</v>
      </c>
      <c r="E16" s="18" t="s">
        <v>10</v>
      </c>
      <c r="F16" s="17" t="s">
        <v>295</v>
      </c>
      <c r="G16" s="33" t="s">
        <v>369</v>
      </c>
      <c r="H16" s="33" t="s">
        <v>64</v>
      </c>
      <c r="I16" s="21" t="s">
        <v>13</v>
      </c>
      <c r="J16" s="20">
        <v>1035</v>
      </c>
      <c r="K16" s="30">
        <f t="shared" si="0"/>
        <v>172.5</v>
      </c>
      <c r="L16" s="20" t="s">
        <v>220</v>
      </c>
      <c r="M16" s="11">
        <v>6</v>
      </c>
    </row>
    <row r="17" spans="1:13" ht="48.75" customHeight="1" x14ac:dyDescent="0.25">
      <c r="A17" s="16" t="s">
        <v>17</v>
      </c>
      <c r="B17" s="22" t="s">
        <v>17</v>
      </c>
      <c r="C17" s="18">
        <v>2016</v>
      </c>
      <c r="D17" s="16" t="s">
        <v>39</v>
      </c>
      <c r="E17" s="18" t="s">
        <v>10</v>
      </c>
      <c r="F17" s="17" t="s">
        <v>295</v>
      </c>
      <c r="G17" s="17" t="s">
        <v>90</v>
      </c>
      <c r="H17" s="18" t="s">
        <v>131</v>
      </c>
      <c r="I17" s="21" t="s">
        <v>13</v>
      </c>
      <c r="J17" s="20">
        <v>1065</v>
      </c>
      <c r="K17" s="30">
        <f t="shared" si="0"/>
        <v>177.5</v>
      </c>
      <c r="L17" s="20" t="s">
        <v>160</v>
      </c>
      <c r="M17" s="11">
        <v>6</v>
      </c>
    </row>
    <row r="18" spans="1:13" ht="48.75" customHeight="1" x14ac:dyDescent="0.25">
      <c r="A18" s="16" t="s">
        <v>17</v>
      </c>
      <c r="B18" s="22" t="s">
        <v>37</v>
      </c>
      <c r="C18" s="18">
        <v>2018</v>
      </c>
      <c r="D18" s="16" t="s">
        <v>39</v>
      </c>
      <c r="E18" s="18" t="s">
        <v>10</v>
      </c>
      <c r="F18" s="18" t="s">
        <v>75</v>
      </c>
      <c r="G18" s="17" t="s">
        <v>26</v>
      </c>
      <c r="H18" s="35" t="s">
        <v>377</v>
      </c>
      <c r="I18" s="21" t="s">
        <v>13</v>
      </c>
      <c r="J18" s="20">
        <v>435</v>
      </c>
      <c r="K18" s="30">
        <f t="shared" si="0"/>
        <v>72.5</v>
      </c>
      <c r="L18" s="20" t="s">
        <v>160</v>
      </c>
      <c r="M18" s="11">
        <v>6</v>
      </c>
    </row>
    <row r="19" spans="1:13" ht="48.75" customHeight="1" x14ac:dyDescent="0.25">
      <c r="A19" s="16" t="s">
        <v>17</v>
      </c>
      <c r="B19" s="22" t="s">
        <v>37</v>
      </c>
      <c r="C19" s="18">
        <v>2016</v>
      </c>
      <c r="D19" s="16" t="s">
        <v>39</v>
      </c>
      <c r="E19" s="18" t="s">
        <v>10</v>
      </c>
      <c r="F19" s="18" t="s">
        <v>75</v>
      </c>
      <c r="G19" s="17" t="s">
        <v>26</v>
      </c>
      <c r="H19" s="17" t="s">
        <v>291</v>
      </c>
      <c r="I19" s="21" t="s">
        <v>13</v>
      </c>
      <c r="J19" s="20">
        <v>360</v>
      </c>
      <c r="K19" s="30">
        <f t="shared" si="0"/>
        <v>60</v>
      </c>
      <c r="L19" s="20" t="s">
        <v>160</v>
      </c>
      <c r="M19" s="11">
        <v>6</v>
      </c>
    </row>
    <row r="20" spans="1:13" ht="48.75" customHeight="1" x14ac:dyDescent="0.25">
      <c r="A20" s="16" t="s">
        <v>257</v>
      </c>
      <c r="B20" s="22" t="s">
        <v>233</v>
      </c>
      <c r="C20" s="18">
        <v>2018</v>
      </c>
      <c r="D20" s="16" t="s">
        <v>258</v>
      </c>
      <c r="E20" s="17" t="s">
        <v>101</v>
      </c>
      <c r="F20" s="17" t="s">
        <v>259</v>
      </c>
      <c r="G20" s="17" t="s">
        <v>168</v>
      </c>
      <c r="H20" s="17" t="s">
        <v>320</v>
      </c>
      <c r="I20" s="19" t="s">
        <v>11</v>
      </c>
      <c r="J20" s="20">
        <v>645</v>
      </c>
      <c r="K20" s="30">
        <f t="shared" si="0"/>
        <v>53.75</v>
      </c>
      <c r="L20" s="20" t="s">
        <v>160</v>
      </c>
      <c r="M20" s="11">
        <v>12</v>
      </c>
    </row>
    <row r="21" spans="1:13" ht="48.75" customHeight="1" x14ac:dyDescent="0.25">
      <c r="A21" s="16" t="s">
        <v>257</v>
      </c>
      <c r="B21" s="17" t="s">
        <v>470</v>
      </c>
      <c r="C21" s="18">
        <v>2018</v>
      </c>
      <c r="D21" s="16" t="s">
        <v>258</v>
      </c>
      <c r="E21" s="17" t="s">
        <v>101</v>
      </c>
      <c r="F21" s="17" t="s">
        <v>259</v>
      </c>
      <c r="G21" s="53" t="s">
        <v>92</v>
      </c>
      <c r="H21" s="53" t="s">
        <v>15</v>
      </c>
      <c r="I21" s="54" t="s">
        <v>11</v>
      </c>
      <c r="J21" s="20">
        <v>1075</v>
      </c>
      <c r="K21" s="30">
        <f t="shared" si="0"/>
        <v>89.583333333333329</v>
      </c>
      <c r="L21" s="20" t="s">
        <v>220</v>
      </c>
      <c r="M21" s="11">
        <v>12</v>
      </c>
    </row>
    <row r="22" spans="1:13" ht="48.75" customHeight="1" x14ac:dyDescent="0.25">
      <c r="A22" s="16" t="s">
        <v>257</v>
      </c>
      <c r="B22" s="17" t="s">
        <v>469</v>
      </c>
      <c r="C22" s="18">
        <v>2018</v>
      </c>
      <c r="D22" s="16" t="s">
        <v>258</v>
      </c>
      <c r="E22" s="17" t="s">
        <v>101</v>
      </c>
      <c r="F22" s="17" t="s">
        <v>259</v>
      </c>
      <c r="G22" s="53" t="s">
        <v>369</v>
      </c>
      <c r="H22" s="53" t="s">
        <v>15</v>
      </c>
      <c r="I22" s="54" t="s">
        <v>11</v>
      </c>
      <c r="J22" s="20">
        <v>1180</v>
      </c>
      <c r="K22" s="30">
        <f t="shared" si="0"/>
        <v>98.333333333333329</v>
      </c>
      <c r="L22" s="20" t="s">
        <v>220</v>
      </c>
      <c r="M22" s="11">
        <v>12</v>
      </c>
    </row>
    <row r="23" spans="1:13" ht="48.75" customHeight="1" x14ac:dyDescent="0.25">
      <c r="A23" s="16" t="s">
        <v>257</v>
      </c>
      <c r="B23" s="22" t="s">
        <v>321</v>
      </c>
      <c r="C23" s="18">
        <v>2018</v>
      </c>
      <c r="D23" s="16" t="s">
        <v>258</v>
      </c>
      <c r="E23" s="17" t="s">
        <v>101</v>
      </c>
      <c r="F23" s="17" t="s">
        <v>259</v>
      </c>
      <c r="G23" s="17" t="s">
        <v>144</v>
      </c>
      <c r="H23" s="17" t="s">
        <v>322</v>
      </c>
      <c r="I23" s="19" t="s">
        <v>11</v>
      </c>
      <c r="J23" s="20">
        <v>505</v>
      </c>
      <c r="K23" s="30">
        <f t="shared" si="0"/>
        <v>42.083333333333336</v>
      </c>
      <c r="L23" s="20" t="s">
        <v>160</v>
      </c>
      <c r="M23" s="11">
        <v>12</v>
      </c>
    </row>
    <row r="24" spans="1:13" ht="48.75" customHeight="1" x14ac:dyDescent="0.25">
      <c r="A24" s="16" t="s">
        <v>257</v>
      </c>
      <c r="B24" s="22" t="s">
        <v>260</v>
      </c>
      <c r="C24" s="18">
        <v>2019</v>
      </c>
      <c r="D24" s="16" t="s">
        <v>258</v>
      </c>
      <c r="E24" s="17" t="s">
        <v>101</v>
      </c>
      <c r="F24" s="17" t="s">
        <v>261</v>
      </c>
      <c r="G24" s="17" t="s">
        <v>53</v>
      </c>
      <c r="H24" s="17" t="s">
        <v>262</v>
      </c>
      <c r="I24" s="19" t="s">
        <v>11</v>
      </c>
      <c r="J24" s="20">
        <v>385</v>
      </c>
      <c r="K24" s="30">
        <f t="shared" si="0"/>
        <v>32.083333333333336</v>
      </c>
      <c r="L24" s="20" t="s">
        <v>160</v>
      </c>
      <c r="M24" s="11">
        <v>12</v>
      </c>
    </row>
    <row r="25" spans="1:13" ht="48.75" customHeight="1" x14ac:dyDescent="0.25">
      <c r="A25" s="16" t="s">
        <v>351</v>
      </c>
      <c r="B25" s="22" t="s">
        <v>354</v>
      </c>
      <c r="C25" s="18">
        <v>2018</v>
      </c>
      <c r="D25" s="16" t="s">
        <v>352</v>
      </c>
      <c r="E25" s="17" t="s">
        <v>101</v>
      </c>
      <c r="F25" s="17" t="s">
        <v>353</v>
      </c>
      <c r="G25" s="53" t="s">
        <v>109</v>
      </c>
      <c r="H25" s="17" t="s">
        <v>18</v>
      </c>
      <c r="I25" s="19" t="s">
        <v>11</v>
      </c>
      <c r="J25" s="20">
        <v>780</v>
      </c>
      <c r="K25" s="30">
        <f t="shared" si="0"/>
        <v>65</v>
      </c>
      <c r="L25" s="20" t="s">
        <v>220</v>
      </c>
      <c r="M25" s="11">
        <v>12</v>
      </c>
    </row>
    <row r="26" spans="1:13" ht="48.75" customHeight="1" x14ac:dyDescent="0.25">
      <c r="A26" s="16" t="s">
        <v>351</v>
      </c>
      <c r="B26" s="22" t="s">
        <v>357</v>
      </c>
      <c r="C26" s="18">
        <v>2018</v>
      </c>
      <c r="D26" s="16" t="s">
        <v>352</v>
      </c>
      <c r="E26" s="17" t="s">
        <v>101</v>
      </c>
      <c r="F26" s="17" t="s">
        <v>353</v>
      </c>
      <c r="G26" s="53" t="s">
        <v>242</v>
      </c>
      <c r="H26" s="17" t="s">
        <v>98</v>
      </c>
      <c r="I26" s="19" t="s">
        <v>11</v>
      </c>
      <c r="J26" s="20">
        <v>780</v>
      </c>
      <c r="K26" s="30">
        <f t="shared" si="0"/>
        <v>65</v>
      </c>
      <c r="L26" s="20" t="s">
        <v>220</v>
      </c>
      <c r="M26" s="11">
        <v>12</v>
      </c>
    </row>
    <row r="27" spans="1:13" ht="48.75" customHeight="1" x14ac:dyDescent="0.25">
      <c r="A27" s="16" t="s">
        <v>351</v>
      </c>
      <c r="B27" s="17" t="s">
        <v>309</v>
      </c>
      <c r="C27" s="18">
        <v>2018</v>
      </c>
      <c r="D27" s="16" t="s">
        <v>352</v>
      </c>
      <c r="E27" s="17" t="s">
        <v>10</v>
      </c>
      <c r="F27" s="18" t="s">
        <v>75</v>
      </c>
      <c r="G27" s="53" t="s">
        <v>109</v>
      </c>
      <c r="H27" s="17" t="s">
        <v>15</v>
      </c>
      <c r="I27" s="19" t="s">
        <v>11</v>
      </c>
      <c r="J27" s="20">
        <v>1375</v>
      </c>
      <c r="K27" s="30">
        <f t="shared" si="0"/>
        <v>114.58333333333333</v>
      </c>
      <c r="L27" s="20" t="s">
        <v>220</v>
      </c>
      <c r="M27" s="11">
        <v>12</v>
      </c>
    </row>
    <row r="28" spans="1:13" ht="48.75" customHeight="1" x14ac:dyDescent="0.25">
      <c r="A28" s="16" t="s">
        <v>351</v>
      </c>
      <c r="B28" s="17" t="s">
        <v>355</v>
      </c>
      <c r="C28" s="18">
        <v>2018</v>
      </c>
      <c r="D28" s="16" t="s">
        <v>352</v>
      </c>
      <c r="E28" s="17" t="s">
        <v>10</v>
      </c>
      <c r="F28" s="18" t="s">
        <v>75</v>
      </c>
      <c r="G28" s="53" t="s">
        <v>408</v>
      </c>
      <c r="H28" s="17" t="s">
        <v>15</v>
      </c>
      <c r="I28" s="19" t="s">
        <v>11</v>
      </c>
      <c r="J28" s="20">
        <v>1375</v>
      </c>
      <c r="K28" s="30">
        <f t="shared" si="0"/>
        <v>114.58333333333333</v>
      </c>
      <c r="L28" s="20" t="s">
        <v>220</v>
      </c>
      <c r="M28" s="11">
        <v>12</v>
      </c>
    </row>
    <row r="29" spans="1:13" ht="48.75" customHeight="1" x14ac:dyDescent="0.25">
      <c r="A29" s="16" t="s">
        <v>221</v>
      </c>
      <c r="B29" s="22" t="s">
        <v>463</v>
      </c>
      <c r="C29" s="18">
        <v>2018</v>
      </c>
      <c r="D29" s="16" t="s">
        <v>222</v>
      </c>
      <c r="E29" s="17" t="s">
        <v>101</v>
      </c>
      <c r="F29" s="17" t="s">
        <v>102</v>
      </c>
      <c r="G29" s="53" t="s">
        <v>29</v>
      </c>
      <c r="H29" s="47" t="s">
        <v>14</v>
      </c>
      <c r="I29" s="19" t="s">
        <v>13</v>
      </c>
      <c r="J29" s="20">
        <v>345</v>
      </c>
      <c r="K29" s="30">
        <f t="shared" si="0"/>
        <v>57.5</v>
      </c>
      <c r="L29" s="20" t="s">
        <v>220</v>
      </c>
      <c r="M29" s="11">
        <v>6</v>
      </c>
    </row>
    <row r="30" spans="1:13" ht="48.75" customHeight="1" x14ac:dyDescent="0.25">
      <c r="A30" s="16" t="s">
        <v>221</v>
      </c>
      <c r="B30" s="22" t="s">
        <v>462</v>
      </c>
      <c r="C30" s="18">
        <v>2018</v>
      </c>
      <c r="D30" s="16" t="s">
        <v>222</v>
      </c>
      <c r="E30" s="49" t="s">
        <v>214</v>
      </c>
      <c r="F30" s="49" t="s">
        <v>215</v>
      </c>
      <c r="G30" s="53" t="s">
        <v>471</v>
      </c>
      <c r="H30" s="17" t="s">
        <v>18</v>
      </c>
      <c r="I30" s="19" t="s">
        <v>13</v>
      </c>
      <c r="J30" s="20">
        <v>345</v>
      </c>
      <c r="K30" s="30">
        <f t="shared" si="0"/>
        <v>57.5</v>
      </c>
      <c r="L30" s="20" t="s">
        <v>220</v>
      </c>
      <c r="M30" s="11">
        <v>6</v>
      </c>
    </row>
    <row r="31" spans="1:13" ht="48.75" customHeight="1" x14ac:dyDescent="0.25">
      <c r="A31" s="16" t="s">
        <v>221</v>
      </c>
      <c r="B31" s="22" t="s">
        <v>459</v>
      </c>
      <c r="C31" s="18">
        <v>2018</v>
      </c>
      <c r="D31" s="16" t="s">
        <v>222</v>
      </c>
      <c r="E31" s="17" t="s">
        <v>101</v>
      </c>
      <c r="F31" s="17" t="s">
        <v>102</v>
      </c>
      <c r="G31" s="53" t="s">
        <v>411</v>
      </c>
      <c r="H31" s="47" t="s">
        <v>14</v>
      </c>
      <c r="I31" s="19" t="s">
        <v>13</v>
      </c>
      <c r="J31" s="20">
        <v>345</v>
      </c>
      <c r="K31" s="30">
        <f t="shared" si="0"/>
        <v>57.5</v>
      </c>
      <c r="L31" s="20" t="s">
        <v>220</v>
      </c>
      <c r="M31" s="11">
        <v>6</v>
      </c>
    </row>
    <row r="32" spans="1:13" ht="48.75" customHeight="1" x14ac:dyDescent="0.25">
      <c r="A32" s="16" t="s">
        <v>221</v>
      </c>
      <c r="B32" s="22" t="s">
        <v>461</v>
      </c>
      <c r="C32" s="18">
        <v>2018</v>
      </c>
      <c r="D32" s="16" t="s">
        <v>222</v>
      </c>
      <c r="E32" s="17" t="s">
        <v>101</v>
      </c>
      <c r="F32" s="17" t="s">
        <v>102</v>
      </c>
      <c r="G32" s="53" t="s">
        <v>185</v>
      </c>
      <c r="H32" s="47" t="s">
        <v>14</v>
      </c>
      <c r="I32" s="19" t="s">
        <v>13</v>
      </c>
      <c r="J32" s="20">
        <v>270</v>
      </c>
      <c r="K32" s="30">
        <f t="shared" si="0"/>
        <v>45</v>
      </c>
      <c r="L32" s="20" t="s">
        <v>220</v>
      </c>
      <c r="M32" s="11">
        <v>6</v>
      </c>
    </row>
    <row r="33" spans="1:13" ht="48.75" customHeight="1" x14ac:dyDescent="0.25">
      <c r="A33" s="16" t="s">
        <v>221</v>
      </c>
      <c r="B33" s="22" t="s">
        <v>223</v>
      </c>
      <c r="C33" s="18">
        <v>2018</v>
      </c>
      <c r="D33" s="16" t="s">
        <v>222</v>
      </c>
      <c r="E33" s="17" t="s">
        <v>101</v>
      </c>
      <c r="F33" s="17" t="s">
        <v>102</v>
      </c>
      <c r="G33" s="53" t="s">
        <v>97</v>
      </c>
      <c r="H33" s="17" t="s">
        <v>18</v>
      </c>
      <c r="I33" s="19" t="s">
        <v>13</v>
      </c>
      <c r="J33" s="20">
        <v>270</v>
      </c>
      <c r="K33" s="30">
        <f t="shared" si="0"/>
        <v>45</v>
      </c>
      <c r="L33" s="20" t="s">
        <v>220</v>
      </c>
      <c r="M33" s="11">
        <v>6</v>
      </c>
    </row>
    <row r="34" spans="1:13" ht="48.75" customHeight="1" x14ac:dyDescent="0.25">
      <c r="A34" s="16" t="s">
        <v>221</v>
      </c>
      <c r="B34" s="22" t="s">
        <v>224</v>
      </c>
      <c r="C34" s="18">
        <v>2018</v>
      </c>
      <c r="D34" s="16" t="s">
        <v>222</v>
      </c>
      <c r="E34" s="17" t="s">
        <v>101</v>
      </c>
      <c r="F34" s="17" t="s">
        <v>102</v>
      </c>
      <c r="G34" s="53" t="s">
        <v>23</v>
      </c>
      <c r="H34" s="17" t="s">
        <v>18</v>
      </c>
      <c r="I34" s="19" t="s">
        <v>13</v>
      </c>
      <c r="J34" s="20">
        <v>345</v>
      </c>
      <c r="K34" s="30">
        <f t="shared" si="0"/>
        <v>57.5</v>
      </c>
      <c r="L34" s="20" t="s">
        <v>220</v>
      </c>
      <c r="M34" s="11">
        <v>6</v>
      </c>
    </row>
    <row r="35" spans="1:13" ht="48.75" customHeight="1" x14ac:dyDescent="0.25">
      <c r="A35" s="16" t="s">
        <v>163</v>
      </c>
      <c r="B35" s="22" t="s">
        <v>164</v>
      </c>
      <c r="C35" s="18">
        <v>2015</v>
      </c>
      <c r="D35" s="16" t="s">
        <v>167</v>
      </c>
      <c r="E35" s="18" t="s">
        <v>10</v>
      </c>
      <c r="F35" s="18" t="s">
        <v>81</v>
      </c>
      <c r="G35" s="17" t="s">
        <v>168</v>
      </c>
      <c r="H35" s="18" t="s">
        <v>170</v>
      </c>
      <c r="I35" s="21" t="s">
        <v>13</v>
      </c>
      <c r="J35" s="20">
        <v>805</v>
      </c>
      <c r="K35" s="30">
        <f t="shared" si="0"/>
        <v>134.16666666666666</v>
      </c>
      <c r="L35" s="20" t="s">
        <v>160</v>
      </c>
      <c r="M35" s="11">
        <v>6</v>
      </c>
    </row>
    <row r="36" spans="1:13" ht="48.75" customHeight="1" x14ac:dyDescent="0.25">
      <c r="A36" s="16" t="s">
        <v>163</v>
      </c>
      <c r="B36" s="22" t="s">
        <v>165</v>
      </c>
      <c r="C36" s="18">
        <v>2017</v>
      </c>
      <c r="D36" s="16" t="s">
        <v>167</v>
      </c>
      <c r="E36" s="18" t="s">
        <v>10</v>
      </c>
      <c r="F36" s="18" t="s">
        <v>81</v>
      </c>
      <c r="G36" s="17" t="s">
        <v>109</v>
      </c>
      <c r="H36" s="17" t="s">
        <v>323</v>
      </c>
      <c r="I36" s="21" t="s">
        <v>13</v>
      </c>
      <c r="J36" s="20">
        <v>440</v>
      </c>
      <c r="K36" s="30">
        <f t="shared" si="0"/>
        <v>73.333333333333329</v>
      </c>
      <c r="L36" s="20" t="s">
        <v>160</v>
      </c>
      <c r="M36" s="11">
        <v>6</v>
      </c>
    </row>
    <row r="37" spans="1:13" ht="48.75" customHeight="1" x14ac:dyDescent="0.25">
      <c r="A37" s="16" t="s">
        <v>163</v>
      </c>
      <c r="B37" s="22" t="s">
        <v>166</v>
      </c>
      <c r="C37" s="18">
        <v>2016</v>
      </c>
      <c r="D37" s="16" t="s">
        <v>167</v>
      </c>
      <c r="E37" s="18" t="s">
        <v>10</v>
      </c>
      <c r="F37" s="18" t="s">
        <v>75</v>
      </c>
      <c r="G37" s="17" t="s">
        <v>169</v>
      </c>
      <c r="H37" s="18" t="s">
        <v>15</v>
      </c>
      <c r="I37" s="37" t="s">
        <v>62</v>
      </c>
      <c r="J37" s="20">
        <v>73</v>
      </c>
      <c r="K37" s="30">
        <f t="shared" si="0"/>
        <v>73</v>
      </c>
      <c r="L37" s="20" t="s">
        <v>160</v>
      </c>
      <c r="M37" s="11">
        <v>1</v>
      </c>
    </row>
    <row r="38" spans="1:13" ht="48.75" customHeight="1" x14ac:dyDescent="0.25">
      <c r="A38" s="16" t="s">
        <v>19</v>
      </c>
      <c r="B38" s="22" t="s">
        <v>233</v>
      </c>
      <c r="C38" s="18">
        <v>2016</v>
      </c>
      <c r="D38" s="16" t="s">
        <v>39</v>
      </c>
      <c r="E38" s="18" t="s">
        <v>10</v>
      </c>
      <c r="F38" s="18" t="s">
        <v>74</v>
      </c>
      <c r="G38" s="17" t="s">
        <v>144</v>
      </c>
      <c r="H38" s="18" t="s">
        <v>21</v>
      </c>
      <c r="I38" s="21" t="s">
        <v>16</v>
      </c>
      <c r="J38" s="20">
        <v>625</v>
      </c>
      <c r="K38" s="30">
        <f t="shared" si="0"/>
        <v>208.33333333333334</v>
      </c>
      <c r="L38" s="20" t="s">
        <v>160</v>
      </c>
      <c r="M38" s="11">
        <v>3</v>
      </c>
    </row>
    <row r="39" spans="1:13" ht="48.75" customHeight="1" x14ac:dyDescent="0.25">
      <c r="A39" s="16" t="s">
        <v>71</v>
      </c>
      <c r="B39" s="22" t="s">
        <v>325</v>
      </c>
      <c r="C39" s="18">
        <v>2018</v>
      </c>
      <c r="D39" s="16" t="s">
        <v>73</v>
      </c>
      <c r="E39" s="18" t="s">
        <v>10</v>
      </c>
      <c r="F39" s="18" t="s">
        <v>121</v>
      </c>
      <c r="G39" s="17" t="s">
        <v>210</v>
      </c>
      <c r="H39" s="17" t="s">
        <v>326</v>
      </c>
      <c r="I39" s="19" t="s">
        <v>11</v>
      </c>
      <c r="J39" s="20">
        <v>740</v>
      </c>
      <c r="K39" s="30">
        <f t="shared" si="0"/>
        <v>61.666666666666664</v>
      </c>
      <c r="L39" s="20" t="s">
        <v>160</v>
      </c>
      <c r="M39" s="11">
        <v>12</v>
      </c>
    </row>
    <row r="40" spans="1:13" ht="48.75" customHeight="1" x14ac:dyDescent="0.25">
      <c r="A40" s="16" t="s">
        <v>71</v>
      </c>
      <c r="B40" s="22" t="s">
        <v>72</v>
      </c>
      <c r="C40" s="18">
        <v>2018</v>
      </c>
      <c r="D40" s="16" t="s">
        <v>73</v>
      </c>
      <c r="E40" s="18" t="s">
        <v>10</v>
      </c>
      <c r="F40" s="18" t="s">
        <v>121</v>
      </c>
      <c r="G40" s="17" t="s">
        <v>210</v>
      </c>
      <c r="H40" s="17" t="s">
        <v>324</v>
      </c>
      <c r="I40" s="21" t="s">
        <v>11</v>
      </c>
      <c r="J40" s="20">
        <v>650</v>
      </c>
      <c r="K40" s="30">
        <f t="shared" si="0"/>
        <v>54.166666666666664</v>
      </c>
      <c r="L40" s="20" t="s">
        <v>160</v>
      </c>
      <c r="M40" s="11">
        <v>12</v>
      </c>
    </row>
    <row r="41" spans="1:13" ht="48.75" customHeight="1" x14ac:dyDescent="0.25">
      <c r="A41" s="16" t="s">
        <v>71</v>
      </c>
      <c r="B41" s="22" t="s">
        <v>209</v>
      </c>
      <c r="C41" s="18">
        <v>2018</v>
      </c>
      <c r="D41" s="16" t="s">
        <v>73</v>
      </c>
      <c r="E41" s="18" t="s">
        <v>10</v>
      </c>
      <c r="F41" s="18" t="s">
        <v>121</v>
      </c>
      <c r="G41" s="17" t="s">
        <v>210</v>
      </c>
      <c r="H41" s="17" t="s">
        <v>15</v>
      </c>
      <c r="I41" s="19" t="s">
        <v>13</v>
      </c>
      <c r="J41" s="20">
        <v>880</v>
      </c>
      <c r="K41" s="30">
        <f t="shared" si="0"/>
        <v>146.66666666666666</v>
      </c>
      <c r="L41" s="20" t="s">
        <v>160</v>
      </c>
      <c r="M41" s="11">
        <v>6</v>
      </c>
    </row>
    <row r="42" spans="1:13" ht="48.75" customHeight="1" x14ac:dyDescent="0.25">
      <c r="A42" s="16" t="s">
        <v>244</v>
      </c>
      <c r="B42" s="22" t="s">
        <v>233</v>
      </c>
      <c r="C42" s="18">
        <v>2016</v>
      </c>
      <c r="D42" s="16" t="s">
        <v>245</v>
      </c>
      <c r="E42" s="17" t="s">
        <v>10</v>
      </c>
      <c r="F42" s="17" t="s">
        <v>246</v>
      </c>
      <c r="G42" s="17" t="s">
        <v>242</v>
      </c>
      <c r="H42" s="17" t="s">
        <v>15</v>
      </c>
      <c r="I42" s="19" t="s">
        <v>16</v>
      </c>
      <c r="J42" s="20">
        <v>650</v>
      </c>
      <c r="K42" s="30">
        <f t="shared" si="0"/>
        <v>216.66666666666666</v>
      </c>
      <c r="L42" s="20" t="s">
        <v>160</v>
      </c>
      <c r="M42" s="11">
        <v>3</v>
      </c>
    </row>
    <row r="43" spans="1:13" ht="48.75" customHeight="1" x14ac:dyDescent="0.25">
      <c r="A43" s="16" t="s">
        <v>118</v>
      </c>
      <c r="B43" s="22" t="s">
        <v>134</v>
      </c>
      <c r="C43" s="18">
        <v>2018</v>
      </c>
      <c r="D43" s="16" t="s">
        <v>119</v>
      </c>
      <c r="E43" s="18" t="s">
        <v>10</v>
      </c>
      <c r="F43" s="18" t="s">
        <v>75</v>
      </c>
      <c r="G43" s="17" t="s">
        <v>307</v>
      </c>
      <c r="H43" s="17" t="s">
        <v>308</v>
      </c>
      <c r="I43" s="19" t="s">
        <v>13</v>
      </c>
      <c r="J43" s="20">
        <v>460</v>
      </c>
      <c r="K43" s="30">
        <f t="shared" ref="K43:K74" si="1">J43/M43</f>
        <v>76.666666666666671</v>
      </c>
      <c r="L43" s="20" t="s">
        <v>220</v>
      </c>
      <c r="M43" s="11">
        <v>6</v>
      </c>
    </row>
    <row r="44" spans="1:13" ht="48.75" customHeight="1" x14ac:dyDescent="0.25">
      <c r="A44" s="16" t="s">
        <v>118</v>
      </c>
      <c r="B44" s="22" t="s">
        <v>457</v>
      </c>
      <c r="C44" s="18">
        <v>2019</v>
      </c>
      <c r="D44" s="16" t="s">
        <v>119</v>
      </c>
      <c r="E44" s="47" t="s">
        <v>101</v>
      </c>
      <c r="F44" s="47" t="s">
        <v>458</v>
      </c>
      <c r="G44" s="47" t="s">
        <v>210</v>
      </c>
      <c r="H44" s="47" t="s">
        <v>18</v>
      </c>
      <c r="I44" s="48" t="s">
        <v>11</v>
      </c>
      <c r="J44" s="20">
        <v>705</v>
      </c>
      <c r="K44" s="30">
        <f t="shared" si="1"/>
        <v>58.75</v>
      </c>
      <c r="L44" s="20" t="s">
        <v>220</v>
      </c>
      <c r="M44" s="11">
        <v>12</v>
      </c>
    </row>
    <row r="45" spans="1:13" ht="48.75" customHeight="1" x14ac:dyDescent="0.25">
      <c r="A45" s="16" t="s">
        <v>118</v>
      </c>
      <c r="B45" s="22" t="s">
        <v>459</v>
      </c>
      <c r="C45" s="18">
        <v>2019</v>
      </c>
      <c r="D45" s="16" t="s">
        <v>119</v>
      </c>
      <c r="E45" s="47" t="s">
        <v>101</v>
      </c>
      <c r="F45" s="47" t="s">
        <v>102</v>
      </c>
      <c r="G45" s="47" t="s">
        <v>210</v>
      </c>
      <c r="H45" s="47" t="s">
        <v>14</v>
      </c>
      <c r="I45" s="48" t="s">
        <v>11</v>
      </c>
      <c r="J45" s="20">
        <v>615</v>
      </c>
      <c r="K45" s="30">
        <f t="shared" si="1"/>
        <v>51.25</v>
      </c>
      <c r="L45" s="20" t="s">
        <v>220</v>
      </c>
      <c r="M45" s="11">
        <v>12</v>
      </c>
    </row>
    <row r="46" spans="1:13" ht="48.75" customHeight="1" x14ac:dyDescent="0.25">
      <c r="A46" s="16" t="s">
        <v>118</v>
      </c>
      <c r="B46" s="22" t="s">
        <v>309</v>
      </c>
      <c r="C46" s="18">
        <v>2018</v>
      </c>
      <c r="D46" s="16" t="s">
        <v>119</v>
      </c>
      <c r="E46" s="18" t="s">
        <v>10</v>
      </c>
      <c r="F46" s="17" t="s">
        <v>75</v>
      </c>
      <c r="G46" s="17" t="s">
        <v>307</v>
      </c>
      <c r="H46" s="17" t="s">
        <v>15</v>
      </c>
      <c r="I46" s="19" t="s">
        <v>13</v>
      </c>
      <c r="J46" s="20">
        <v>1050</v>
      </c>
      <c r="K46" s="30">
        <f t="shared" si="1"/>
        <v>175</v>
      </c>
      <c r="L46" s="20" t="s">
        <v>160</v>
      </c>
      <c r="M46" s="11">
        <v>6</v>
      </c>
    </row>
    <row r="47" spans="1:13" ht="48.75" customHeight="1" x14ac:dyDescent="0.25">
      <c r="A47" s="16" t="s">
        <v>118</v>
      </c>
      <c r="B47" s="22" t="s">
        <v>460</v>
      </c>
      <c r="C47" s="18">
        <v>2019</v>
      </c>
      <c r="D47" s="16" t="s">
        <v>119</v>
      </c>
      <c r="E47" s="47" t="s">
        <v>101</v>
      </c>
      <c r="F47" s="47" t="s">
        <v>103</v>
      </c>
      <c r="G47" s="47" t="s">
        <v>210</v>
      </c>
      <c r="H47" s="47" t="s">
        <v>14</v>
      </c>
      <c r="I47" s="48" t="s">
        <v>11</v>
      </c>
      <c r="J47" s="20">
        <v>425</v>
      </c>
      <c r="K47" s="30">
        <f t="shared" si="1"/>
        <v>35.416666666666664</v>
      </c>
      <c r="L47" s="20" t="s">
        <v>220</v>
      </c>
      <c r="M47" s="11">
        <v>12</v>
      </c>
    </row>
    <row r="48" spans="1:13" ht="48.75" customHeight="1" x14ac:dyDescent="0.25">
      <c r="A48" s="16" t="s">
        <v>118</v>
      </c>
      <c r="B48" s="22" t="s">
        <v>494</v>
      </c>
      <c r="C48" s="18">
        <v>2018</v>
      </c>
      <c r="D48" s="16" t="s">
        <v>119</v>
      </c>
      <c r="E48" s="18" t="s">
        <v>10</v>
      </c>
      <c r="F48" s="17" t="s">
        <v>75</v>
      </c>
      <c r="G48" s="63" t="s">
        <v>154</v>
      </c>
      <c r="H48" s="63" t="s">
        <v>495</v>
      </c>
      <c r="I48" s="64" t="s">
        <v>13</v>
      </c>
      <c r="J48" s="20">
        <v>1050</v>
      </c>
      <c r="K48" s="30">
        <f t="shared" si="1"/>
        <v>175</v>
      </c>
      <c r="L48" s="20" t="s">
        <v>220</v>
      </c>
      <c r="M48" s="11">
        <v>6</v>
      </c>
    </row>
    <row r="49" spans="1:13" ht="48.75" customHeight="1" x14ac:dyDescent="0.25">
      <c r="A49" s="16" t="s">
        <v>118</v>
      </c>
      <c r="B49" s="22" t="s">
        <v>493</v>
      </c>
      <c r="C49" s="18">
        <v>2018</v>
      </c>
      <c r="D49" s="16" t="s">
        <v>119</v>
      </c>
      <c r="E49" s="47" t="s">
        <v>101</v>
      </c>
      <c r="F49" s="18" t="s">
        <v>80</v>
      </c>
      <c r="G49" s="63" t="s">
        <v>154</v>
      </c>
      <c r="H49" s="17" t="s">
        <v>15</v>
      </c>
      <c r="I49" s="64" t="s">
        <v>13</v>
      </c>
      <c r="J49" s="20">
        <v>1050</v>
      </c>
      <c r="K49" s="30">
        <f t="shared" si="1"/>
        <v>175</v>
      </c>
      <c r="L49" s="20" t="s">
        <v>220</v>
      </c>
      <c r="M49" s="11">
        <v>6</v>
      </c>
    </row>
    <row r="50" spans="1:13" ht="48.75" customHeight="1" x14ac:dyDescent="0.25">
      <c r="A50" s="16" t="s">
        <v>118</v>
      </c>
      <c r="B50" s="22" t="s">
        <v>420</v>
      </c>
      <c r="C50" s="18">
        <v>2013</v>
      </c>
      <c r="D50" s="16" t="s">
        <v>119</v>
      </c>
      <c r="E50" s="18" t="s">
        <v>10</v>
      </c>
      <c r="F50" s="18" t="s">
        <v>80</v>
      </c>
      <c r="G50" s="42" t="s">
        <v>369</v>
      </c>
      <c r="H50" s="17" t="s">
        <v>15</v>
      </c>
      <c r="I50" s="43" t="s">
        <v>11</v>
      </c>
      <c r="J50" s="20">
        <v>2400</v>
      </c>
      <c r="K50" s="30">
        <f t="shared" si="1"/>
        <v>200</v>
      </c>
      <c r="L50" s="20" t="s">
        <v>160</v>
      </c>
      <c r="M50" s="11">
        <v>12</v>
      </c>
    </row>
    <row r="51" spans="1:13" ht="48.75" customHeight="1" x14ac:dyDescent="0.25">
      <c r="A51" s="16" t="s">
        <v>118</v>
      </c>
      <c r="B51" s="22" t="s">
        <v>135</v>
      </c>
      <c r="C51" s="18">
        <v>2018</v>
      </c>
      <c r="D51" s="16" t="s">
        <v>119</v>
      </c>
      <c r="E51" s="18" t="s">
        <v>10</v>
      </c>
      <c r="F51" s="42" t="s">
        <v>80</v>
      </c>
      <c r="G51" s="42" t="s">
        <v>171</v>
      </c>
      <c r="H51" s="18" t="s">
        <v>310</v>
      </c>
      <c r="I51" s="19" t="s">
        <v>13</v>
      </c>
      <c r="J51" s="20">
        <v>1050</v>
      </c>
      <c r="K51" s="30">
        <f t="shared" si="1"/>
        <v>175</v>
      </c>
      <c r="L51" s="20" t="s">
        <v>160</v>
      </c>
      <c r="M51" s="11">
        <v>6</v>
      </c>
    </row>
    <row r="52" spans="1:13" ht="48.75" customHeight="1" x14ac:dyDescent="0.25">
      <c r="A52" s="16" t="s">
        <v>118</v>
      </c>
      <c r="B52" s="22" t="s">
        <v>135</v>
      </c>
      <c r="C52" s="18">
        <v>2017</v>
      </c>
      <c r="D52" s="16" t="s">
        <v>119</v>
      </c>
      <c r="E52" s="18" t="s">
        <v>10</v>
      </c>
      <c r="F52" s="18" t="s">
        <v>80</v>
      </c>
      <c r="G52" s="39" t="s">
        <v>171</v>
      </c>
      <c r="H52" s="18" t="s">
        <v>310</v>
      </c>
      <c r="I52" s="19" t="s">
        <v>13</v>
      </c>
      <c r="J52" s="20">
        <v>1050</v>
      </c>
      <c r="K52" s="30">
        <f t="shared" si="1"/>
        <v>175</v>
      </c>
      <c r="L52" s="20" t="s">
        <v>160</v>
      </c>
      <c r="M52" s="11">
        <v>6</v>
      </c>
    </row>
    <row r="53" spans="1:13" ht="48.75" customHeight="1" x14ac:dyDescent="0.25">
      <c r="A53" s="16" t="s">
        <v>118</v>
      </c>
      <c r="B53" s="22" t="s">
        <v>135</v>
      </c>
      <c r="C53" s="18">
        <v>2016</v>
      </c>
      <c r="D53" s="16" t="s">
        <v>119</v>
      </c>
      <c r="E53" s="18" t="s">
        <v>10</v>
      </c>
      <c r="F53" s="18" t="s">
        <v>80</v>
      </c>
      <c r="G53" s="42" t="s">
        <v>369</v>
      </c>
      <c r="H53" s="42" t="s">
        <v>421</v>
      </c>
      <c r="I53" s="43" t="s">
        <v>11</v>
      </c>
      <c r="J53" s="20">
        <v>2340</v>
      </c>
      <c r="K53" s="30">
        <f t="shared" si="1"/>
        <v>195</v>
      </c>
      <c r="L53" s="20" t="s">
        <v>160</v>
      </c>
      <c r="M53" s="11">
        <v>12</v>
      </c>
    </row>
    <row r="54" spans="1:13" ht="48.75" customHeight="1" x14ac:dyDescent="0.25">
      <c r="A54" s="16" t="s">
        <v>118</v>
      </c>
      <c r="B54" s="22" t="s">
        <v>187</v>
      </c>
      <c r="C54" s="18">
        <v>2018</v>
      </c>
      <c r="D54" s="16" t="s">
        <v>119</v>
      </c>
      <c r="E54" s="18" t="s">
        <v>10</v>
      </c>
      <c r="F54" s="18" t="s">
        <v>83</v>
      </c>
      <c r="G54" s="34" t="s">
        <v>254</v>
      </c>
      <c r="H54" s="18" t="s">
        <v>15</v>
      </c>
      <c r="I54" s="19" t="s">
        <v>13</v>
      </c>
      <c r="J54" s="20">
        <v>1050</v>
      </c>
      <c r="K54" s="30">
        <f t="shared" si="1"/>
        <v>175</v>
      </c>
      <c r="L54" s="20" t="s">
        <v>160</v>
      </c>
      <c r="M54" s="11">
        <v>6</v>
      </c>
    </row>
    <row r="55" spans="1:13" ht="48.75" customHeight="1" x14ac:dyDescent="0.25">
      <c r="A55" s="16" t="s">
        <v>146</v>
      </c>
      <c r="B55" s="22" t="s">
        <v>147</v>
      </c>
      <c r="C55" s="18">
        <v>2018</v>
      </c>
      <c r="D55" s="16" t="s">
        <v>188</v>
      </c>
      <c r="E55" s="18" t="s">
        <v>10</v>
      </c>
      <c r="F55" s="18" t="s">
        <v>78</v>
      </c>
      <c r="G55" s="50" t="s">
        <v>92</v>
      </c>
      <c r="H55" s="52" t="s">
        <v>464</v>
      </c>
      <c r="I55" s="51" t="s">
        <v>11</v>
      </c>
      <c r="J55" s="20">
        <v>825</v>
      </c>
      <c r="K55" s="30">
        <f t="shared" si="1"/>
        <v>68.75</v>
      </c>
      <c r="L55" s="20" t="s">
        <v>220</v>
      </c>
      <c r="M55" s="11">
        <v>12</v>
      </c>
    </row>
    <row r="56" spans="1:13" ht="48.75" customHeight="1" x14ac:dyDescent="0.25">
      <c r="A56" s="16" t="s">
        <v>146</v>
      </c>
      <c r="B56" s="22" t="s">
        <v>147</v>
      </c>
      <c r="C56" s="18">
        <v>2017</v>
      </c>
      <c r="D56" s="16" t="s">
        <v>188</v>
      </c>
      <c r="E56" s="18" t="s">
        <v>10</v>
      </c>
      <c r="F56" s="18" t="s">
        <v>78</v>
      </c>
      <c r="G56" s="17" t="s">
        <v>113</v>
      </c>
      <c r="H56" s="17" t="s">
        <v>299</v>
      </c>
      <c r="I56" s="21" t="s">
        <v>11</v>
      </c>
      <c r="J56" s="20">
        <v>840</v>
      </c>
      <c r="K56" s="30">
        <f t="shared" si="1"/>
        <v>70</v>
      </c>
      <c r="L56" s="20" t="s">
        <v>160</v>
      </c>
      <c r="M56" s="11">
        <v>12</v>
      </c>
    </row>
    <row r="57" spans="1:13" ht="48.75" customHeight="1" x14ac:dyDescent="0.25">
      <c r="A57" s="16" t="s">
        <v>146</v>
      </c>
      <c r="B57" s="22" t="s">
        <v>147</v>
      </c>
      <c r="C57" s="18">
        <v>2016</v>
      </c>
      <c r="D57" s="16" t="s">
        <v>188</v>
      </c>
      <c r="E57" s="18" t="s">
        <v>10</v>
      </c>
      <c r="F57" s="18" t="s">
        <v>78</v>
      </c>
      <c r="G57" s="17" t="s">
        <v>113</v>
      </c>
      <c r="H57" s="17" t="s">
        <v>300</v>
      </c>
      <c r="I57" s="21" t="s">
        <v>11</v>
      </c>
      <c r="J57" s="20">
        <v>840</v>
      </c>
      <c r="K57" s="30">
        <f t="shared" si="1"/>
        <v>70</v>
      </c>
      <c r="L57" s="20" t="s">
        <v>160</v>
      </c>
      <c r="M57" s="11">
        <v>12</v>
      </c>
    </row>
    <row r="58" spans="1:13" ht="48.75" customHeight="1" x14ac:dyDescent="0.25">
      <c r="A58" s="16" t="s">
        <v>146</v>
      </c>
      <c r="B58" s="22" t="s">
        <v>147</v>
      </c>
      <c r="C58" s="18">
        <v>2015</v>
      </c>
      <c r="D58" s="16" t="s">
        <v>48</v>
      </c>
      <c r="E58" s="18" t="s">
        <v>10</v>
      </c>
      <c r="F58" s="18" t="s">
        <v>78</v>
      </c>
      <c r="G58" s="17" t="s">
        <v>116</v>
      </c>
      <c r="H58" s="18" t="s">
        <v>153</v>
      </c>
      <c r="I58" s="21" t="s">
        <v>11</v>
      </c>
      <c r="J58" s="20">
        <v>840</v>
      </c>
      <c r="K58" s="30">
        <f t="shared" si="1"/>
        <v>70</v>
      </c>
      <c r="L58" s="20" t="s">
        <v>160</v>
      </c>
      <c r="M58" s="11">
        <v>12</v>
      </c>
    </row>
    <row r="59" spans="1:13" ht="48.75" customHeight="1" x14ac:dyDescent="0.25">
      <c r="A59" s="16" t="s">
        <v>146</v>
      </c>
      <c r="B59" s="22" t="s">
        <v>147</v>
      </c>
      <c r="C59" s="18">
        <v>2014</v>
      </c>
      <c r="D59" s="16" t="s">
        <v>48</v>
      </c>
      <c r="E59" s="18" t="s">
        <v>10</v>
      </c>
      <c r="F59" s="18" t="s">
        <v>78</v>
      </c>
      <c r="G59" s="17" t="s">
        <v>150</v>
      </c>
      <c r="H59" s="18" t="s">
        <v>151</v>
      </c>
      <c r="I59" s="21" t="s">
        <v>11</v>
      </c>
      <c r="J59" s="20">
        <v>840</v>
      </c>
      <c r="K59" s="30">
        <f t="shared" si="1"/>
        <v>70</v>
      </c>
      <c r="L59" s="20" t="s">
        <v>160</v>
      </c>
      <c r="M59" s="11">
        <v>12</v>
      </c>
    </row>
    <row r="60" spans="1:13" ht="48.75" customHeight="1" x14ac:dyDescent="0.25">
      <c r="A60" s="16" t="s">
        <v>146</v>
      </c>
      <c r="B60" s="22" t="s">
        <v>148</v>
      </c>
      <c r="C60" s="18">
        <v>2018</v>
      </c>
      <c r="D60" s="16" t="s">
        <v>188</v>
      </c>
      <c r="E60" s="18" t="s">
        <v>10</v>
      </c>
      <c r="F60" s="18" t="s">
        <v>78</v>
      </c>
      <c r="G60" s="50" t="s">
        <v>345</v>
      </c>
      <c r="H60" s="50" t="s">
        <v>466</v>
      </c>
      <c r="I60" s="51" t="s">
        <v>16</v>
      </c>
      <c r="J60" s="20">
        <v>580</v>
      </c>
      <c r="K60" s="30">
        <f t="shared" si="1"/>
        <v>193.33333333333334</v>
      </c>
      <c r="L60" s="20" t="s">
        <v>220</v>
      </c>
      <c r="M60" s="11">
        <v>3</v>
      </c>
    </row>
    <row r="61" spans="1:13" ht="48.75" customHeight="1" x14ac:dyDescent="0.25">
      <c r="A61" s="16" t="s">
        <v>146</v>
      </c>
      <c r="B61" s="22" t="s">
        <v>148</v>
      </c>
      <c r="C61" s="18">
        <v>2017</v>
      </c>
      <c r="D61" s="16" t="s">
        <v>188</v>
      </c>
      <c r="E61" s="18" t="s">
        <v>10</v>
      </c>
      <c r="F61" s="18" t="s">
        <v>78</v>
      </c>
      <c r="G61" s="17" t="s">
        <v>133</v>
      </c>
      <c r="H61" s="17" t="s">
        <v>301</v>
      </c>
      <c r="I61" s="19" t="s">
        <v>13</v>
      </c>
      <c r="J61" s="20">
        <v>1155</v>
      </c>
      <c r="K61" s="30">
        <f t="shared" si="1"/>
        <v>192.5</v>
      </c>
      <c r="L61" s="20" t="s">
        <v>160</v>
      </c>
      <c r="M61" s="11">
        <v>6</v>
      </c>
    </row>
    <row r="62" spans="1:13" ht="48.75" customHeight="1" x14ac:dyDescent="0.25">
      <c r="A62" s="16" t="s">
        <v>146</v>
      </c>
      <c r="B62" s="22" t="s">
        <v>148</v>
      </c>
      <c r="C62" s="18">
        <v>2016</v>
      </c>
      <c r="D62" s="16" t="s">
        <v>188</v>
      </c>
      <c r="E62" s="18" t="s">
        <v>10</v>
      </c>
      <c r="F62" s="18" t="s">
        <v>78</v>
      </c>
      <c r="G62" s="38" t="s">
        <v>133</v>
      </c>
      <c r="H62" s="38" t="s">
        <v>381</v>
      </c>
      <c r="I62" s="37" t="s">
        <v>13</v>
      </c>
      <c r="J62" s="20">
        <v>1155</v>
      </c>
      <c r="K62" s="30">
        <f t="shared" si="1"/>
        <v>192.5</v>
      </c>
      <c r="L62" s="20" t="s">
        <v>160</v>
      </c>
      <c r="M62" s="11">
        <v>6</v>
      </c>
    </row>
    <row r="63" spans="1:13" ht="48.75" customHeight="1" x14ac:dyDescent="0.25">
      <c r="A63" s="16" t="s">
        <v>146</v>
      </c>
      <c r="B63" s="22" t="s">
        <v>148</v>
      </c>
      <c r="C63" s="18">
        <v>2014</v>
      </c>
      <c r="D63" s="16" t="s">
        <v>48</v>
      </c>
      <c r="E63" s="18" t="s">
        <v>10</v>
      </c>
      <c r="F63" s="18" t="s">
        <v>78</v>
      </c>
      <c r="G63" s="17" t="s">
        <v>149</v>
      </c>
      <c r="H63" s="18" t="s">
        <v>152</v>
      </c>
      <c r="I63" s="19" t="s">
        <v>62</v>
      </c>
      <c r="J63" s="20">
        <v>192.5</v>
      </c>
      <c r="K63" s="30">
        <f t="shared" si="1"/>
        <v>192.5</v>
      </c>
      <c r="L63" s="20" t="s">
        <v>160</v>
      </c>
      <c r="M63" s="11">
        <v>1</v>
      </c>
    </row>
    <row r="64" spans="1:13" ht="48.75" customHeight="1" x14ac:dyDescent="0.25">
      <c r="A64" s="16" t="s">
        <v>146</v>
      </c>
      <c r="B64" s="22" t="s">
        <v>465</v>
      </c>
      <c r="C64" s="18">
        <v>2018</v>
      </c>
      <c r="D64" s="16" t="s">
        <v>48</v>
      </c>
      <c r="E64" s="18" t="s">
        <v>10</v>
      </c>
      <c r="F64" s="18" t="s">
        <v>78</v>
      </c>
      <c r="G64" s="50" t="s">
        <v>154</v>
      </c>
      <c r="H64" s="17" t="s">
        <v>298</v>
      </c>
      <c r="I64" s="51" t="s">
        <v>16</v>
      </c>
      <c r="J64" s="20">
        <v>500</v>
      </c>
      <c r="K64" s="30">
        <f t="shared" si="1"/>
        <v>166.66666666666666</v>
      </c>
      <c r="L64" s="20" t="s">
        <v>220</v>
      </c>
      <c r="M64" s="11">
        <v>3</v>
      </c>
    </row>
    <row r="65" spans="1:13" ht="48.75" customHeight="1" x14ac:dyDescent="0.25">
      <c r="A65" s="16" t="s">
        <v>146</v>
      </c>
      <c r="B65" s="22" t="s">
        <v>465</v>
      </c>
      <c r="C65" s="18">
        <v>2017</v>
      </c>
      <c r="D65" s="16" t="s">
        <v>48</v>
      </c>
      <c r="E65" s="18" t="s">
        <v>10</v>
      </c>
      <c r="F65" s="18" t="s">
        <v>78</v>
      </c>
      <c r="G65" s="17" t="s">
        <v>113</v>
      </c>
      <c r="H65" s="17" t="s">
        <v>298</v>
      </c>
      <c r="I65" s="21" t="s">
        <v>13</v>
      </c>
      <c r="J65" s="20">
        <v>995</v>
      </c>
      <c r="K65" s="30">
        <f t="shared" si="1"/>
        <v>165.83333333333334</v>
      </c>
      <c r="L65" s="20" t="s">
        <v>160</v>
      </c>
      <c r="M65" s="11">
        <v>6</v>
      </c>
    </row>
    <row r="66" spans="1:13" ht="48.75" customHeight="1" x14ac:dyDescent="0.25">
      <c r="A66" s="16" t="s">
        <v>35</v>
      </c>
      <c r="B66" s="17" t="s">
        <v>233</v>
      </c>
      <c r="C66" s="18">
        <v>2014</v>
      </c>
      <c r="D66" s="16" t="s">
        <v>363</v>
      </c>
      <c r="E66" s="18" t="s">
        <v>10</v>
      </c>
      <c r="F66" s="17" t="s">
        <v>75</v>
      </c>
      <c r="G66" s="17" t="s">
        <v>90</v>
      </c>
      <c r="H66" s="17" t="s">
        <v>364</v>
      </c>
      <c r="I66" s="21" t="s">
        <v>62</v>
      </c>
      <c r="J66" s="20">
        <v>150</v>
      </c>
      <c r="K66" s="30">
        <f t="shared" si="1"/>
        <v>150</v>
      </c>
      <c r="L66" s="20" t="s">
        <v>378</v>
      </c>
      <c r="M66" s="11">
        <v>1</v>
      </c>
    </row>
    <row r="67" spans="1:13" ht="48.75" customHeight="1" x14ac:dyDescent="0.25">
      <c r="A67" s="16" t="s">
        <v>35</v>
      </c>
      <c r="B67" s="22" t="s">
        <v>36</v>
      </c>
      <c r="C67" s="18">
        <v>2013</v>
      </c>
      <c r="D67" s="16" t="s">
        <v>40</v>
      </c>
      <c r="E67" s="18" t="s">
        <v>10</v>
      </c>
      <c r="F67" s="18" t="s">
        <v>76</v>
      </c>
      <c r="G67" s="17" t="s">
        <v>210</v>
      </c>
      <c r="H67" s="18" t="s">
        <v>28</v>
      </c>
      <c r="I67" s="21" t="s">
        <v>62</v>
      </c>
      <c r="J67" s="20">
        <v>83</v>
      </c>
      <c r="K67" s="30">
        <f t="shared" si="1"/>
        <v>83</v>
      </c>
      <c r="L67" s="20" t="s">
        <v>160</v>
      </c>
      <c r="M67" s="11">
        <v>1</v>
      </c>
    </row>
    <row r="68" spans="1:13" ht="48.75" customHeight="1" x14ac:dyDescent="0.25">
      <c r="A68" s="16" t="s">
        <v>199</v>
      </c>
      <c r="B68" s="22" t="s">
        <v>200</v>
      </c>
      <c r="C68" s="18">
        <v>2018</v>
      </c>
      <c r="D68" s="16" t="s">
        <v>67</v>
      </c>
      <c r="E68" s="18" t="s">
        <v>10</v>
      </c>
      <c r="F68" s="23" t="s">
        <v>294</v>
      </c>
      <c r="G68" s="17" t="s">
        <v>210</v>
      </c>
      <c r="H68" s="17" t="s">
        <v>327</v>
      </c>
      <c r="I68" s="21" t="s">
        <v>11</v>
      </c>
      <c r="J68" s="20">
        <v>330</v>
      </c>
      <c r="K68" s="30">
        <f t="shared" si="1"/>
        <v>27.5</v>
      </c>
      <c r="L68" s="20" t="s">
        <v>160</v>
      </c>
      <c r="M68" s="11">
        <v>12</v>
      </c>
    </row>
    <row r="69" spans="1:13" ht="48.75" customHeight="1" x14ac:dyDescent="0.25">
      <c r="A69" s="16" t="s">
        <v>199</v>
      </c>
      <c r="B69" s="22" t="s">
        <v>356</v>
      </c>
      <c r="C69" s="18">
        <v>2018</v>
      </c>
      <c r="D69" s="16" t="s">
        <v>67</v>
      </c>
      <c r="E69" s="18" t="s">
        <v>10</v>
      </c>
      <c r="F69" s="18" t="s">
        <v>75</v>
      </c>
      <c r="G69" s="17" t="s">
        <v>242</v>
      </c>
      <c r="H69" s="17" t="s">
        <v>25</v>
      </c>
      <c r="I69" s="19" t="s">
        <v>11</v>
      </c>
      <c r="J69" s="20">
        <v>1400</v>
      </c>
      <c r="K69" s="30">
        <f t="shared" si="1"/>
        <v>116.66666666666667</v>
      </c>
      <c r="L69" s="20" t="s">
        <v>220</v>
      </c>
      <c r="M69" s="11">
        <v>12</v>
      </c>
    </row>
    <row r="70" spans="1:13" ht="48.75" customHeight="1" x14ac:dyDescent="0.25">
      <c r="A70" s="16" t="s">
        <v>199</v>
      </c>
      <c r="B70" s="22" t="s">
        <v>472</v>
      </c>
      <c r="C70" s="18">
        <v>2018</v>
      </c>
      <c r="D70" s="16" t="s">
        <v>67</v>
      </c>
      <c r="E70" s="18" t="s">
        <v>10</v>
      </c>
      <c r="F70" s="23" t="s">
        <v>294</v>
      </c>
      <c r="G70" s="55" t="s">
        <v>473</v>
      </c>
      <c r="H70" s="55" t="s">
        <v>475</v>
      </c>
      <c r="I70" s="56" t="s">
        <v>474</v>
      </c>
      <c r="J70" s="20">
        <v>1305</v>
      </c>
      <c r="K70" s="30">
        <f t="shared" si="1"/>
        <v>217.5</v>
      </c>
      <c r="L70" s="20" t="s">
        <v>220</v>
      </c>
      <c r="M70" s="11">
        <v>6</v>
      </c>
    </row>
    <row r="71" spans="1:13" ht="48.75" customHeight="1" x14ac:dyDescent="0.25">
      <c r="A71" s="16" t="s">
        <v>199</v>
      </c>
      <c r="B71" s="22" t="s">
        <v>66</v>
      </c>
      <c r="C71" s="18">
        <v>2017</v>
      </c>
      <c r="D71" s="16" t="s">
        <v>67</v>
      </c>
      <c r="E71" s="18" t="s">
        <v>10</v>
      </c>
      <c r="F71" s="23" t="s">
        <v>294</v>
      </c>
      <c r="G71" s="46" t="s">
        <v>29</v>
      </c>
      <c r="H71" s="18" t="s">
        <v>201</v>
      </c>
      <c r="I71" s="21" t="s">
        <v>11</v>
      </c>
      <c r="J71" s="20">
        <v>675</v>
      </c>
      <c r="K71" s="30">
        <f t="shared" si="1"/>
        <v>56.25</v>
      </c>
      <c r="L71" s="20" t="s">
        <v>160</v>
      </c>
      <c r="M71" s="11">
        <v>12</v>
      </c>
    </row>
    <row r="72" spans="1:13" ht="48.75" customHeight="1" x14ac:dyDescent="0.25">
      <c r="A72" s="16" t="s">
        <v>272</v>
      </c>
      <c r="B72" s="22" t="s">
        <v>276</v>
      </c>
      <c r="C72" s="18">
        <v>2018</v>
      </c>
      <c r="D72" s="16" t="s">
        <v>274</v>
      </c>
      <c r="E72" s="17" t="s">
        <v>63</v>
      </c>
      <c r="F72" s="17" t="s">
        <v>277</v>
      </c>
      <c r="G72" s="17" t="s">
        <v>302</v>
      </c>
      <c r="H72" s="17" t="s">
        <v>275</v>
      </c>
      <c r="I72" s="19" t="s">
        <v>11</v>
      </c>
      <c r="J72" s="20">
        <v>430</v>
      </c>
      <c r="K72" s="30">
        <f t="shared" si="1"/>
        <v>35.833333333333336</v>
      </c>
      <c r="L72" s="20" t="s">
        <v>160</v>
      </c>
      <c r="M72" s="11">
        <v>12</v>
      </c>
    </row>
    <row r="73" spans="1:13" ht="48.75" customHeight="1" x14ac:dyDescent="0.25">
      <c r="A73" s="16" t="s">
        <v>272</v>
      </c>
      <c r="B73" s="22" t="s">
        <v>498</v>
      </c>
      <c r="C73" s="18">
        <v>2018</v>
      </c>
      <c r="D73" s="16" t="s">
        <v>274</v>
      </c>
      <c r="E73" s="17" t="s">
        <v>63</v>
      </c>
      <c r="F73" s="17" t="s">
        <v>277</v>
      </c>
      <c r="G73" s="17" t="s">
        <v>185</v>
      </c>
      <c r="H73" s="17" t="s">
        <v>275</v>
      </c>
      <c r="I73" s="19" t="s">
        <v>11</v>
      </c>
      <c r="J73" s="20">
        <v>430</v>
      </c>
      <c r="K73" s="30">
        <f t="shared" si="1"/>
        <v>35.833333333333336</v>
      </c>
      <c r="L73" s="20" t="s">
        <v>160</v>
      </c>
      <c r="M73" s="11">
        <v>12</v>
      </c>
    </row>
    <row r="74" spans="1:13" ht="48.75" customHeight="1" x14ac:dyDescent="0.25">
      <c r="A74" s="16" t="s">
        <v>272</v>
      </c>
      <c r="B74" s="22" t="s">
        <v>273</v>
      </c>
      <c r="C74" s="18">
        <v>2018</v>
      </c>
      <c r="D74" s="16" t="s">
        <v>274</v>
      </c>
      <c r="E74" s="17" t="s">
        <v>63</v>
      </c>
      <c r="F74" s="17" t="s">
        <v>95</v>
      </c>
      <c r="G74" s="17" t="s">
        <v>303</v>
      </c>
      <c r="H74" s="17" t="s">
        <v>275</v>
      </c>
      <c r="I74" s="19" t="s">
        <v>11</v>
      </c>
      <c r="J74" s="20">
        <v>365</v>
      </c>
      <c r="K74" s="30">
        <f t="shared" si="1"/>
        <v>30.416666666666668</v>
      </c>
      <c r="L74" s="20" t="s">
        <v>160</v>
      </c>
      <c r="M74" s="11">
        <v>12</v>
      </c>
    </row>
    <row r="75" spans="1:13" ht="48.75" customHeight="1" x14ac:dyDescent="0.25">
      <c r="A75" s="16" t="s">
        <v>122</v>
      </c>
      <c r="B75" s="22" t="s">
        <v>424</v>
      </c>
      <c r="C75" s="18">
        <v>2018</v>
      </c>
      <c r="D75" s="16" t="s">
        <v>86</v>
      </c>
      <c r="E75" s="18" t="s">
        <v>10</v>
      </c>
      <c r="F75" s="18" t="s">
        <v>75</v>
      </c>
      <c r="G75" s="42" t="s">
        <v>116</v>
      </c>
      <c r="H75" s="42" t="s">
        <v>425</v>
      </c>
      <c r="I75" s="43" t="s">
        <v>11</v>
      </c>
      <c r="J75" s="20">
        <v>840</v>
      </c>
      <c r="K75" s="30">
        <f t="shared" ref="K75:K105" si="2">J75/M75</f>
        <v>70</v>
      </c>
      <c r="L75" s="20" t="s">
        <v>220</v>
      </c>
      <c r="M75" s="11">
        <v>12</v>
      </c>
    </row>
    <row r="76" spans="1:13" ht="48.75" customHeight="1" x14ac:dyDescent="0.25">
      <c r="A76" s="16" t="s">
        <v>122</v>
      </c>
      <c r="B76" s="22" t="s">
        <v>124</v>
      </c>
      <c r="C76" s="18">
        <v>2017</v>
      </c>
      <c r="D76" s="16" t="s">
        <v>86</v>
      </c>
      <c r="E76" s="18" t="s">
        <v>10</v>
      </c>
      <c r="F76" s="18" t="s">
        <v>75</v>
      </c>
      <c r="G76" s="17" t="s">
        <v>366</v>
      </c>
      <c r="H76" s="17" t="s">
        <v>365</v>
      </c>
      <c r="I76" s="19" t="s">
        <v>11</v>
      </c>
      <c r="J76" s="20">
        <v>225</v>
      </c>
      <c r="K76" s="30">
        <f t="shared" si="2"/>
        <v>37.5</v>
      </c>
      <c r="L76" s="20" t="s">
        <v>160</v>
      </c>
      <c r="M76" s="11">
        <v>6</v>
      </c>
    </row>
    <row r="77" spans="1:13" ht="48.75" customHeight="1" x14ac:dyDescent="0.25">
      <c r="A77" s="16" t="s">
        <v>122</v>
      </c>
      <c r="B77" s="22" t="s">
        <v>422</v>
      </c>
      <c r="C77" s="18">
        <v>2018</v>
      </c>
      <c r="D77" s="16" t="s">
        <v>86</v>
      </c>
      <c r="E77" s="18" t="s">
        <v>10</v>
      </c>
      <c r="F77" s="18" t="s">
        <v>83</v>
      </c>
      <c r="G77" s="42" t="s">
        <v>70</v>
      </c>
      <c r="H77" s="42" t="s">
        <v>423</v>
      </c>
      <c r="I77" s="43" t="s">
        <v>11</v>
      </c>
      <c r="J77" s="20">
        <v>975</v>
      </c>
      <c r="K77" s="30">
        <f t="shared" si="2"/>
        <v>81.25</v>
      </c>
      <c r="L77" s="20" t="s">
        <v>220</v>
      </c>
      <c r="M77" s="11">
        <v>12</v>
      </c>
    </row>
    <row r="78" spans="1:13" ht="48.75" customHeight="1" x14ac:dyDescent="0.25">
      <c r="A78" s="16" t="s">
        <v>122</v>
      </c>
      <c r="B78" s="22" t="s">
        <v>361</v>
      </c>
      <c r="C78" s="18">
        <v>2015</v>
      </c>
      <c r="D78" s="16" t="s">
        <v>86</v>
      </c>
      <c r="E78" s="18" t="s">
        <v>10</v>
      </c>
      <c r="F78" s="18" t="s">
        <v>83</v>
      </c>
      <c r="G78" s="17" t="s">
        <v>116</v>
      </c>
      <c r="H78" s="18" t="s">
        <v>136</v>
      </c>
      <c r="I78" s="21" t="s">
        <v>11</v>
      </c>
      <c r="J78" s="20">
        <v>1020</v>
      </c>
      <c r="K78" s="30">
        <f t="shared" si="2"/>
        <v>85</v>
      </c>
      <c r="L78" s="20" t="s">
        <v>160</v>
      </c>
      <c r="M78" s="11">
        <v>12</v>
      </c>
    </row>
    <row r="79" spans="1:13" ht="48.75" customHeight="1" x14ac:dyDescent="0.25">
      <c r="A79" s="16" t="s">
        <v>122</v>
      </c>
      <c r="B79" s="22" t="s">
        <v>362</v>
      </c>
      <c r="C79" s="18">
        <v>2016</v>
      </c>
      <c r="D79" s="16" t="s">
        <v>86</v>
      </c>
      <c r="E79" s="18" t="s">
        <v>10</v>
      </c>
      <c r="F79" s="18" t="s">
        <v>83</v>
      </c>
      <c r="G79" s="17" t="s">
        <v>149</v>
      </c>
      <c r="H79" s="18" t="s">
        <v>174</v>
      </c>
      <c r="I79" s="21" t="s">
        <v>11</v>
      </c>
      <c r="J79" s="20">
        <v>1020</v>
      </c>
      <c r="K79" s="30">
        <f t="shared" si="2"/>
        <v>85</v>
      </c>
      <c r="L79" s="20" t="s">
        <v>160</v>
      </c>
      <c r="M79" s="11">
        <v>12</v>
      </c>
    </row>
    <row r="80" spans="1:13" ht="48.75" customHeight="1" x14ac:dyDescent="0.25">
      <c r="A80" s="16" t="s">
        <v>122</v>
      </c>
      <c r="B80" s="22" t="s">
        <v>87</v>
      </c>
      <c r="C80" s="18">
        <v>2016</v>
      </c>
      <c r="D80" s="16" t="s">
        <v>86</v>
      </c>
      <c r="E80" s="18" t="s">
        <v>10</v>
      </c>
      <c r="F80" s="18" t="s">
        <v>83</v>
      </c>
      <c r="G80" s="17" t="s">
        <v>53</v>
      </c>
      <c r="H80" s="18" t="s">
        <v>219</v>
      </c>
      <c r="I80" s="21" t="s">
        <v>11</v>
      </c>
      <c r="J80" s="20">
        <v>695</v>
      </c>
      <c r="K80" s="30">
        <f t="shared" si="2"/>
        <v>57.916666666666664</v>
      </c>
      <c r="L80" s="20" t="s">
        <v>160</v>
      </c>
      <c r="M80" s="11">
        <v>12</v>
      </c>
    </row>
    <row r="81" spans="1:13" ht="48.75" customHeight="1" x14ac:dyDescent="0.25">
      <c r="A81" s="16" t="s">
        <v>122</v>
      </c>
      <c r="B81" s="22" t="s">
        <v>87</v>
      </c>
      <c r="C81" s="18">
        <v>2015</v>
      </c>
      <c r="D81" s="16" t="s">
        <v>86</v>
      </c>
      <c r="E81" s="18" t="s">
        <v>10</v>
      </c>
      <c r="F81" s="18" t="s">
        <v>83</v>
      </c>
      <c r="G81" s="17" t="s">
        <v>53</v>
      </c>
      <c r="H81" s="18" t="s">
        <v>123</v>
      </c>
      <c r="I81" s="21" t="s">
        <v>11</v>
      </c>
      <c r="J81" s="20">
        <v>695</v>
      </c>
      <c r="K81" s="30">
        <f t="shared" si="2"/>
        <v>57.916666666666664</v>
      </c>
      <c r="L81" s="20" t="s">
        <v>160</v>
      </c>
      <c r="M81" s="11">
        <v>12</v>
      </c>
    </row>
    <row r="82" spans="1:13" ht="48.75" customHeight="1" x14ac:dyDescent="0.25">
      <c r="A82" s="16" t="s">
        <v>122</v>
      </c>
      <c r="B82" s="22" t="s">
        <v>173</v>
      </c>
      <c r="C82" s="18">
        <v>2010</v>
      </c>
      <c r="D82" s="16" t="s">
        <v>86</v>
      </c>
      <c r="E82" s="18" t="s">
        <v>10</v>
      </c>
      <c r="F82" s="18" t="s">
        <v>83</v>
      </c>
      <c r="G82" s="17" t="s">
        <v>20</v>
      </c>
      <c r="H82" s="18" t="s">
        <v>172</v>
      </c>
      <c r="I82" s="21" t="s">
        <v>69</v>
      </c>
      <c r="J82" s="20">
        <v>995</v>
      </c>
      <c r="K82" s="30">
        <f t="shared" si="2"/>
        <v>165.83333333333334</v>
      </c>
      <c r="L82" s="20" t="s">
        <v>160</v>
      </c>
      <c r="M82" s="11">
        <v>6</v>
      </c>
    </row>
    <row r="83" spans="1:13" ht="48.75" customHeight="1" x14ac:dyDescent="0.25">
      <c r="A83" s="16" t="s">
        <v>49</v>
      </c>
      <c r="B83" s="22" t="s">
        <v>54</v>
      </c>
      <c r="C83" s="18">
        <v>2018</v>
      </c>
      <c r="D83" s="16" t="s">
        <v>50</v>
      </c>
      <c r="E83" s="18" t="s">
        <v>51</v>
      </c>
      <c r="F83" s="18" t="s">
        <v>77</v>
      </c>
      <c r="G83" s="42" t="s">
        <v>113</v>
      </c>
      <c r="H83" s="42" t="s">
        <v>426</v>
      </c>
      <c r="I83" s="21" t="s">
        <v>13</v>
      </c>
      <c r="J83" s="20">
        <v>325</v>
      </c>
      <c r="K83" s="30">
        <f t="shared" si="2"/>
        <v>54.166666666666664</v>
      </c>
      <c r="L83" s="20" t="s">
        <v>220</v>
      </c>
      <c r="M83" s="11">
        <v>6</v>
      </c>
    </row>
    <row r="84" spans="1:13" ht="48.75" customHeight="1" x14ac:dyDescent="0.25">
      <c r="A84" s="16" t="s">
        <v>49</v>
      </c>
      <c r="B84" s="22" t="s">
        <v>54</v>
      </c>
      <c r="C84" s="18">
        <v>2017</v>
      </c>
      <c r="D84" s="16" t="s">
        <v>50</v>
      </c>
      <c r="E84" s="18" t="s">
        <v>51</v>
      </c>
      <c r="F84" s="18" t="s">
        <v>77</v>
      </c>
      <c r="G84" s="17" t="s">
        <v>26</v>
      </c>
      <c r="H84" s="17" t="s">
        <v>279</v>
      </c>
      <c r="I84" s="21" t="s">
        <v>13</v>
      </c>
      <c r="J84" s="20">
        <v>345</v>
      </c>
      <c r="K84" s="30">
        <f t="shared" si="2"/>
        <v>57.5</v>
      </c>
      <c r="L84" s="20" t="s">
        <v>160</v>
      </c>
      <c r="M84" s="11">
        <v>6</v>
      </c>
    </row>
    <row r="85" spans="1:13" ht="48.75" customHeight="1" x14ac:dyDescent="0.25">
      <c r="A85" s="16" t="s">
        <v>49</v>
      </c>
      <c r="B85" s="22" t="s">
        <v>54</v>
      </c>
      <c r="C85" s="18">
        <v>2016</v>
      </c>
      <c r="D85" s="16" t="s">
        <v>50</v>
      </c>
      <c r="E85" s="18" t="s">
        <v>51</v>
      </c>
      <c r="F85" s="18" t="s">
        <v>77</v>
      </c>
      <c r="G85" s="17" t="s">
        <v>113</v>
      </c>
      <c r="H85" s="18" t="s">
        <v>162</v>
      </c>
      <c r="I85" s="21" t="s">
        <v>13</v>
      </c>
      <c r="J85" s="20">
        <v>395</v>
      </c>
      <c r="K85" s="30">
        <f t="shared" si="2"/>
        <v>65.833333333333329</v>
      </c>
      <c r="L85" s="20" t="s">
        <v>160</v>
      </c>
      <c r="M85" s="11">
        <v>6</v>
      </c>
    </row>
    <row r="86" spans="1:13" ht="48.75" customHeight="1" x14ac:dyDescent="0.25">
      <c r="A86" s="16" t="s">
        <v>49</v>
      </c>
      <c r="B86" s="22" t="s">
        <v>52</v>
      </c>
      <c r="C86" s="18">
        <v>2018</v>
      </c>
      <c r="D86" s="16" t="s">
        <v>50</v>
      </c>
      <c r="E86" s="18" t="s">
        <v>51</v>
      </c>
      <c r="F86" s="18" t="s">
        <v>77</v>
      </c>
      <c r="G86" s="42" t="s">
        <v>109</v>
      </c>
      <c r="H86" s="42" t="s">
        <v>427</v>
      </c>
      <c r="I86" s="43" t="s">
        <v>13</v>
      </c>
      <c r="J86" s="20">
        <v>395</v>
      </c>
      <c r="K86" s="30">
        <f t="shared" si="2"/>
        <v>65.833333333333329</v>
      </c>
      <c r="L86" s="20" t="s">
        <v>220</v>
      </c>
      <c r="M86" s="11">
        <v>6</v>
      </c>
    </row>
    <row r="87" spans="1:13" ht="48.75" customHeight="1" x14ac:dyDescent="0.25">
      <c r="A87" s="16" t="s">
        <v>49</v>
      </c>
      <c r="B87" s="22" t="s">
        <v>52</v>
      </c>
      <c r="C87" s="18">
        <v>2017</v>
      </c>
      <c r="D87" s="16" t="s">
        <v>50</v>
      </c>
      <c r="E87" s="18" t="s">
        <v>51</v>
      </c>
      <c r="F87" s="18" t="s">
        <v>77</v>
      </c>
      <c r="G87" s="17" t="s">
        <v>92</v>
      </c>
      <c r="H87" s="17" t="s">
        <v>278</v>
      </c>
      <c r="I87" s="21" t="s">
        <v>13</v>
      </c>
      <c r="J87" s="20">
        <v>425</v>
      </c>
      <c r="K87" s="30">
        <f t="shared" si="2"/>
        <v>70.833333333333329</v>
      </c>
      <c r="L87" s="20" t="s">
        <v>160</v>
      </c>
      <c r="M87" s="11">
        <v>6</v>
      </c>
    </row>
    <row r="88" spans="1:13" ht="48.75" customHeight="1" x14ac:dyDescent="0.25">
      <c r="A88" s="16" t="s">
        <v>49</v>
      </c>
      <c r="B88" s="22" t="s">
        <v>428</v>
      </c>
      <c r="C88" s="18">
        <v>2018</v>
      </c>
      <c r="D88" s="16" t="s">
        <v>50</v>
      </c>
      <c r="E88" s="18" t="s">
        <v>51</v>
      </c>
      <c r="F88" s="18" t="s">
        <v>77</v>
      </c>
      <c r="G88" s="59" t="s">
        <v>171</v>
      </c>
      <c r="H88" s="42" t="s">
        <v>429</v>
      </c>
      <c r="I88" s="43" t="s">
        <v>13</v>
      </c>
      <c r="J88" s="20">
        <v>440</v>
      </c>
      <c r="K88" s="30">
        <f t="shared" si="2"/>
        <v>73.333333333333329</v>
      </c>
      <c r="L88" s="20" t="s">
        <v>220</v>
      </c>
      <c r="M88" s="11">
        <v>6</v>
      </c>
    </row>
    <row r="89" spans="1:13" ht="48.75" customHeight="1" x14ac:dyDescent="0.25">
      <c r="A89" s="16" t="s">
        <v>49</v>
      </c>
      <c r="B89" s="41" t="s">
        <v>104</v>
      </c>
      <c r="C89" s="18">
        <v>2020</v>
      </c>
      <c r="D89" s="16" t="s">
        <v>50</v>
      </c>
      <c r="E89" s="18" t="s">
        <v>51</v>
      </c>
      <c r="F89" s="18" t="s">
        <v>77</v>
      </c>
      <c r="G89" s="59" t="s">
        <v>26</v>
      </c>
      <c r="H89" s="42" t="s">
        <v>449</v>
      </c>
      <c r="I89" s="43" t="s">
        <v>13</v>
      </c>
      <c r="J89" s="20">
        <v>295</v>
      </c>
      <c r="K89" s="30">
        <f t="shared" si="2"/>
        <v>49.166666666666664</v>
      </c>
      <c r="L89" s="20" t="s">
        <v>220</v>
      </c>
      <c r="M89" s="11">
        <v>6</v>
      </c>
    </row>
    <row r="90" spans="1:13" ht="48.75" customHeight="1" x14ac:dyDescent="0.25">
      <c r="A90" s="16" t="s">
        <v>49</v>
      </c>
      <c r="B90" s="22" t="s">
        <v>104</v>
      </c>
      <c r="C90" s="18">
        <v>2019</v>
      </c>
      <c r="D90" s="16" t="s">
        <v>50</v>
      </c>
      <c r="E90" s="18" t="s">
        <v>51</v>
      </c>
      <c r="F90" s="18" t="s">
        <v>77</v>
      </c>
      <c r="G90" s="17" t="s">
        <v>185</v>
      </c>
      <c r="H90" s="18" t="s">
        <v>107</v>
      </c>
      <c r="I90" s="21" t="s">
        <v>13</v>
      </c>
      <c r="J90" s="20">
        <v>295</v>
      </c>
      <c r="K90" s="30">
        <f t="shared" si="2"/>
        <v>49.166666666666664</v>
      </c>
      <c r="L90" s="20" t="s">
        <v>160</v>
      </c>
      <c r="M90" s="11">
        <v>6</v>
      </c>
    </row>
    <row r="91" spans="1:13" ht="48.75" customHeight="1" x14ac:dyDescent="0.25">
      <c r="A91" s="16" t="s">
        <v>430</v>
      </c>
      <c r="B91" s="22" t="s">
        <v>431</v>
      </c>
      <c r="C91" s="18">
        <v>2017</v>
      </c>
      <c r="D91" s="16" t="s">
        <v>432</v>
      </c>
      <c r="E91" s="18" t="s">
        <v>10</v>
      </c>
      <c r="F91" s="23" t="s">
        <v>294</v>
      </c>
      <c r="G91" s="42" t="s">
        <v>369</v>
      </c>
      <c r="H91" s="42" t="s">
        <v>433</v>
      </c>
      <c r="I91" s="43" t="s">
        <v>16</v>
      </c>
      <c r="J91" s="20">
        <v>995</v>
      </c>
      <c r="K91" s="30">
        <f t="shared" si="2"/>
        <v>331.66666666666669</v>
      </c>
      <c r="L91" s="20" t="s">
        <v>160</v>
      </c>
      <c r="M91" s="11">
        <v>3</v>
      </c>
    </row>
    <row r="92" spans="1:13" ht="48.75" customHeight="1" x14ac:dyDescent="0.25">
      <c r="A92" s="16" t="s">
        <v>140</v>
      </c>
      <c r="B92" s="17" t="s">
        <v>139</v>
      </c>
      <c r="C92" s="18">
        <v>2014</v>
      </c>
      <c r="D92" s="16" t="s">
        <v>143</v>
      </c>
      <c r="E92" s="18" t="s">
        <v>10</v>
      </c>
      <c r="F92" s="18" t="s">
        <v>75</v>
      </c>
      <c r="G92" s="17" t="s">
        <v>142</v>
      </c>
      <c r="H92" s="18" t="s">
        <v>141</v>
      </c>
      <c r="I92" s="21" t="s">
        <v>11</v>
      </c>
      <c r="J92" s="20">
        <v>390</v>
      </c>
      <c r="K92" s="30">
        <f t="shared" si="2"/>
        <v>32.5</v>
      </c>
      <c r="L92" s="20" t="s">
        <v>160</v>
      </c>
      <c r="M92" s="11">
        <v>12</v>
      </c>
    </row>
    <row r="93" spans="1:13" ht="48.75" customHeight="1" x14ac:dyDescent="0.25">
      <c r="A93" s="16" t="s">
        <v>370</v>
      </c>
      <c r="B93" s="22" t="s">
        <v>233</v>
      </c>
      <c r="C93" s="18">
        <v>2018</v>
      </c>
      <c r="D93" s="16" t="s">
        <v>184</v>
      </c>
      <c r="E93" s="33" t="s">
        <v>10</v>
      </c>
      <c r="F93" s="33" t="s">
        <v>80</v>
      </c>
      <c r="G93" s="59" t="s">
        <v>444</v>
      </c>
      <c r="H93" s="59" t="s">
        <v>487</v>
      </c>
      <c r="I93" s="60" t="s">
        <v>13</v>
      </c>
      <c r="J93" s="20">
        <v>990</v>
      </c>
      <c r="K93" s="30">
        <f t="shared" si="2"/>
        <v>165</v>
      </c>
      <c r="L93" s="20" t="s">
        <v>220</v>
      </c>
      <c r="M93" s="11">
        <v>6</v>
      </c>
    </row>
    <row r="94" spans="1:13" ht="48.75" customHeight="1" x14ac:dyDescent="0.25">
      <c r="A94" s="16" t="s">
        <v>370</v>
      </c>
      <c r="B94" s="22" t="s">
        <v>233</v>
      </c>
      <c r="C94" s="18">
        <v>2017</v>
      </c>
      <c r="D94" s="16" t="s">
        <v>184</v>
      </c>
      <c r="E94" s="33" t="s">
        <v>10</v>
      </c>
      <c r="F94" s="33" t="s">
        <v>80</v>
      </c>
      <c r="G94" s="33" t="s">
        <v>92</v>
      </c>
      <c r="H94" s="59" t="s">
        <v>372</v>
      </c>
      <c r="I94" s="32" t="s">
        <v>13</v>
      </c>
      <c r="J94" s="20">
        <v>935</v>
      </c>
      <c r="K94" s="30">
        <f t="shared" si="2"/>
        <v>155.83333333333334</v>
      </c>
      <c r="L94" s="20" t="s">
        <v>160</v>
      </c>
      <c r="M94" s="11">
        <v>6</v>
      </c>
    </row>
    <row r="95" spans="1:13" ht="48.75" customHeight="1" x14ac:dyDescent="0.25">
      <c r="A95" s="16" t="s">
        <v>370</v>
      </c>
      <c r="B95" s="22" t="s">
        <v>233</v>
      </c>
      <c r="C95" s="18">
        <v>2015</v>
      </c>
      <c r="D95" s="16" t="s">
        <v>184</v>
      </c>
      <c r="E95" s="33" t="s">
        <v>10</v>
      </c>
      <c r="F95" s="33" t="s">
        <v>80</v>
      </c>
      <c r="G95" s="33" t="s">
        <v>316</v>
      </c>
      <c r="H95" s="33" t="s">
        <v>371</v>
      </c>
      <c r="I95" s="32" t="s">
        <v>13</v>
      </c>
      <c r="J95" s="20">
        <v>935</v>
      </c>
      <c r="K95" s="30">
        <f t="shared" si="2"/>
        <v>155.83333333333334</v>
      </c>
      <c r="L95" s="20" t="s">
        <v>160</v>
      </c>
      <c r="M95" s="11">
        <v>6</v>
      </c>
    </row>
    <row r="96" spans="1:13" ht="48.75" customHeight="1" x14ac:dyDescent="0.25">
      <c r="A96" s="16" t="s">
        <v>370</v>
      </c>
      <c r="B96" s="22" t="s">
        <v>434</v>
      </c>
      <c r="C96" s="18">
        <v>2018</v>
      </c>
      <c r="D96" s="16" t="s">
        <v>184</v>
      </c>
      <c r="E96" s="33" t="s">
        <v>10</v>
      </c>
      <c r="F96" s="33" t="s">
        <v>80</v>
      </c>
      <c r="G96" s="42" t="s">
        <v>108</v>
      </c>
      <c r="H96" s="42" t="s">
        <v>435</v>
      </c>
      <c r="I96" s="43" t="s">
        <v>13</v>
      </c>
      <c r="J96" s="20">
        <v>450</v>
      </c>
      <c r="K96" s="30">
        <f t="shared" si="2"/>
        <v>75</v>
      </c>
      <c r="L96" s="20" t="s">
        <v>220</v>
      </c>
      <c r="M96" s="11">
        <v>6</v>
      </c>
    </row>
    <row r="97" spans="1:13" ht="48.75" customHeight="1" x14ac:dyDescent="0.25">
      <c r="A97" s="16" t="s">
        <v>88</v>
      </c>
      <c r="B97" s="22" t="s">
        <v>467</v>
      </c>
      <c r="C97" s="18">
        <v>2018</v>
      </c>
      <c r="D97" s="16" t="s">
        <v>125</v>
      </c>
      <c r="E97" s="18" t="s">
        <v>10</v>
      </c>
      <c r="F97" s="50" t="s">
        <v>82</v>
      </c>
      <c r="G97" s="50" t="s">
        <v>311</v>
      </c>
      <c r="H97" s="18" t="s">
        <v>15</v>
      </c>
      <c r="I97" s="51" t="s">
        <v>16</v>
      </c>
      <c r="J97" s="20">
        <v>1360</v>
      </c>
      <c r="K97" s="30">
        <f t="shared" si="2"/>
        <v>453.33333333333331</v>
      </c>
      <c r="L97" s="20" t="s">
        <v>220</v>
      </c>
      <c r="M97" s="11">
        <v>3</v>
      </c>
    </row>
    <row r="98" spans="1:13" ht="48.75" customHeight="1" x14ac:dyDescent="0.25">
      <c r="A98" s="16" t="s">
        <v>88</v>
      </c>
      <c r="B98" s="22" t="s">
        <v>468</v>
      </c>
      <c r="C98" s="18">
        <v>2018</v>
      </c>
      <c r="D98" s="16" t="s">
        <v>125</v>
      </c>
      <c r="E98" s="18" t="s">
        <v>10</v>
      </c>
      <c r="F98" s="18" t="s">
        <v>75</v>
      </c>
      <c r="G98" s="50" t="s">
        <v>379</v>
      </c>
      <c r="H98" s="18" t="s">
        <v>15</v>
      </c>
      <c r="I98" s="51" t="s">
        <v>16</v>
      </c>
      <c r="J98" s="20">
        <v>1360</v>
      </c>
      <c r="K98" s="30">
        <f t="shared" si="2"/>
        <v>453.33333333333331</v>
      </c>
      <c r="L98" s="20" t="s">
        <v>220</v>
      </c>
      <c r="M98" s="11">
        <v>3</v>
      </c>
    </row>
    <row r="99" spans="1:13" ht="48.75" customHeight="1" x14ac:dyDescent="0.25">
      <c r="A99" s="16" t="s">
        <v>88</v>
      </c>
      <c r="B99" s="22" t="s">
        <v>328</v>
      </c>
      <c r="C99" s="18">
        <v>2016</v>
      </c>
      <c r="D99" s="16" t="s">
        <v>125</v>
      </c>
      <c r="E99" s="18" t="s">
        <v>10</v>
      </c>
      <c r="F99" s="18" t="s">
        <v>75</v>
      </c>
      <c r="G99" s="17" t="s">
        <v>65</v>
      </c>
      <c r="H99" s="18" t="s">
        <v>15</v>
      </c>
      <c r="I99" s="21" t="s">
        <v>13</v>
      </c>
      <c r="J99" s="20">
        <v>940</v>
      </c>
      <c r="K99" s="30">
        <f t="shared" si="2"/>
        <v>156.66666666666666</v>
      </c>
      <c r="L99" s="20" t="s">
        <v>160</v>
      </c>
      <c r="M99" s="11">
        <v>6</v>
      </c>
    </row>
    <row r="100" spans="1:13" ht="48.75" customHeight="1" x14ac:dyDescent="0.25">
      <c r="A100" s="16" t="s">
        <v>88</v>
      </c>
      <c r="B100" s="22" t="s">
        <v>328</v>
      </c>
      <c r="C100" s="18">
        <v>2015</v>
      </c>
      <c r="D100" s="16" t="s">
        <v>125</v>
      </c>
      <c r="E100" s="18" t="s">
        <v>10</v>
      </c>
      <c r="F100" s="18" t="s">
        <v>75</v>
      </c>
      <c r="G100" s="17" t="s">
        <v>65</v>
      </c>
      <c r="H100" s="18" t="s">
        <v>145</v>
      </c>
      <c r="I100" s="21" t="s">
        <v>13</v>
      </c>
      <c r="J100" s="20">
        <v>960</v>
      </c>
      <c r="K100" s="30">
        <f t="shared" si="2"/>
        <v>160</v>
      </c>
      <c r="L100" s="20" t="s">
        <v>160</v>
      </c>
      <c r="M100" s="11">
        <v>6</v>
      </c>
    </row>
    <row r="101" spans="1:13" ht="48.75" customHeight="1" x14ac:dyDescent="0.25">
      <c r="A101" s="16" t="s">
        <v>88</v>
      </c>
      <c r="B101" s="22" t="s">
        <v>111</v>
      </c>
      <c r="C101" s="18">
        <v>2016</v>
      </c>
      <c r="D101" s="16" t="s">
        <v>125</v>
      </c>
      <c r="E101" s="18" t="s">
        <v>10</v>
      </c>
      <c r="F101" s="18" t="s">
        <v>75</v>
      </c>
      <c r="G101" s="44" t="s">
        <v>44</v>
      </c>
      <c r="H101" s="44" t="s">
        <v>455</v>
      </c>
      <c r="I101" s="45" t="s">
        <v>13</v>
      </c>
      <c r="J101" s="20">
        <v>375</v>
      </c>
      <c r="K101" s="30">
        <f t="shared" si="2"/>
        <v>62.5</v>
      </c>
      <c r="L101" s="20" t="s">
        <v>220</v>
      </c>
      <c r="M101" s="11">
        <v>6</v>
      </c>
    </row>
    <row r="102" spans="1:13" ht="48.75" customHeight="1" x14ac:dyDescent="0.25">
      <c r="A102" s="16" t="s">
        <v>88</v>
      </c>
      <c r="B102" s="22" t="s">
        <v>111</v>
      </c>
      <c r="C102" s="18">
        <v>2015</v>
      </c>
      <c r="D102" s="16" t="s">
        <v>125</v>
      </c>
      <c r="E102" s="18" t="s">
        <v>10</v>
      </c>
      <c r="F102" s="18" t="s">
        <v>75</v>
      </c>
      <c r="G102" s="44" t="s">
        <v>454</v>
      </c>
      <c r="H102" s="17" t="s">
        <v>234</v>
      </c>
      <c r="I102" s="21" t="s">
        <v>13</v>
      </c>
      <c r="J102" s="20">
        <v>375</v>
      </c>
      <c r="K102" s="30">
        <f t="shared" si="2"/>
        <v>62.5</v>
      </c>
      <c r="L102" s="20" t="s">
        <v>160</v>
      </c>
      <c r="M102" s="11">
        <v>6</v>
      </c>
    </row>
    <row r="103" spans="1:13" ht="48.75" customHeight="1" x14ac:dyDescent="0.25">
      <c r="A103" s="16" t="s">
        <v>88</v>
      </c>
      <c r="B103" s="22" t="s">
        <v>235</v>
      </c>
      <c r="C103" s="18">
        <v>2015</v>
      </c>
      <c r="D103" s="16" t="s">
        <v>125</v>
      </c>
      <c r="E103" s="18" t="s">
        <v>10</v>
      </c>
      <c r="F103" s="17" t="s">
        <v>81</v>
      </c>
      <c r="G103" s="17" t="s">
        <v>210</v>
      </c>
      <c r="H103" s="17" t="s">
        <v>130</v>
      </c>
      <c r="I103" s="19" t="s">
        <v>13</v>
      </c>
      <c r="J103" s="20">
        <v>375</v>
      </c>
      <c r="K103" s="30">
        <f t="shared" si="2"/>
        <v>62.5</v>
      </c>
      <c r="L103" s="20" t="s">
        <v>160</v>
      </c>
      <c r="M103" s="11">
        <v>6</v>
      </c>
    </row>
    <row r="104" spans="1:13" ht="48.75" customHeight="1" x14ac:dyDescent="0.25">
      <c r="A104" s="16" t="s">
        <v>412</v>
      </c>
      <c r="B104" s="22" t="s">
        <v>233</v>
      </c>
      <c r="C104" s="18">
        <v>2018</v>
      </c>
      <c r="D104" s="16" t="s">
        <v>413</v>
      </c>
      <c r="E104" s="38" t="s">
        <v>10</v>
      </c>
      <c r="F104" s="38" t="s">
        <v>80</v>
      </c>
      <c r="G104" s="38" t="s">
        <v>109</v>
      </c>
      <c r="H104" s="38" t="s">
        <v>15</v>
      </c>
      <c r="I104" s="37" t="s">
        <v>13</v>
      </c>
      <c r="J104" s="20">
        <v>385</v>
      </c>
      <c r="K104" s="30">
        <f t="shared" si="2"/>
        <v>64.166666666666671</v>
      </c>
      <c r="L104" s="20" t="s">
        <v>220</v>
      </c>
      <c r="M104" s="11">
        <v>6</v>
      </c>
    </row>
    <row r="105" spans="1:13" ht="48.75" customHeight="1" x14ac:dyDescent="0.25">
      <c r="A105" s="16" t="s">
        <v>414</v>
      </c>
      <c r="B105" s="22" t="s">
        <v>415</v>
      </c>
      <c r="C105" s="18">
        <v>2017</v>
      </c>
      <c r="D105" s="16" t="s">
        <v>416</v>
      </c>
      <c r="E105" s="38" t="s">
        <v>51</v>
      </c>
      <c r="F105" s="18" t="s">
        <v>158</v>
      </c>
      <c r="G105" s="38" t="s">
        <v>373</v>
      </c>
      <c r="H105" s="38" t="s">
        <v>417</v>
      </c>
      <c r="I105" s="37" t="s">
        <v>418</v>
      </c>
      <c r="J105" s="20">
        <v>875</v>
      </c>
      <c r="K105" s="30">
        <f t="shared" si="2"/>
        <v>175</v>
      </c>
      <c r="L105" s="20" t="s">
        <v>220</v>
      </c>
      <c r="M105" s="11">
        <v>5</v>
      </c>
    </row>
    <row r="106" spans="1:13" ht="48.75" customHeight="1" x14ac:dyDescent="0.25">
      <c r="A106" s="16" t="s">
        <v>312</v>
      </c>
      <c r="B106" s="22" t="s">
        <v>233</v>
      </c>
      <c r="C106" s="18">
        <v>2016</v>
      </c>
      <c r="D106" s="16" t="s">
        <v>313</v>
      </c>
      <c r="E106" s="17" t="s">
        <v>10</v>
      </c>
      <c r="F106" s="17" t="s">
        <v>246</v>
      </c>
      <c r="G106" s="17" t="s">
        <v>314</v>
      </c>
      <c r="H106" s="17" t="s">
        <v>15</v>
      </c>
      <c r="I106" s="32" t="s">
        <v>62</v>
      </c>
      <c r="J106" s="20">
        <v>450</v>
      </c>
      <c r="K106" s="30">
        <f t="shared" ref="K106:K135" si="3">J106/M106</f>
        <v>450</v>
      </c>
      <c r="L106" s="20" t="s">
        <v>160</v>
      </c>
      <c r="M106" s="11">
        <v>1</v>
      </c>
    </row>
    <row r="107" spans="1:13" ht="48.75" customHeight="1" x14ac:dyDescent="0.25">
      <c r="A107" s="16" t="s">
        <v>126</v>
      </c>
      <c r="B107" s="22" t="s">
        <v>202</v>
      </c>
      <c r="C107" s="18">
        <v>2016</v>
      </c>
      <c r="D107" s="16" t="s">
        <v>129</v>
      </c>
      <c r="E107" s="18" t="s">
        <v>51</v>
      </c>
      <c r="F107" s="18" t="s">
        <v>158</v>
      </c>
      <c r="G107" s="17" t="s">
        <v>171</v>
      </c>
      <c r="H107" s="18" t="s">
        <v>204</v>
      </c>
      <c r="I107" s="19" t="s">
        <v>62</v>
      </c>
      <c r="J107" s="20">
        <v>66</v>
      </c>
      <c r="K107" s="30">
        <f t="shared" si="3"/>
        <v>66</v>
      </c>
      <c r="L107" s="20" t="s">
        <v>160</v>
      </c>
      <c r="M107" s="11">
        <v>1</v>
      </c>
    </row>
    <row r="108" spans="1:13" ht="48.75" customHeight="1" x14ac:dyDescent="0.25">
      <c r="A108" s="16" t="s">
        <v>126</v>
      </c>
      <c r="B108" s="22" t="s">
        <v>127</v>
      </c>
      <c r="C108" s="18">
        <v>2016</v>
      </c>
      <c r="D108" s="16" t="s">
        <v>129</v>
      </c>
      <c r="E108" s="18" t="s">
        <v>51</v>
      </c>
      <c r="F108" s="18" t="s">
        <v>158</v>
      </c>
      <c r="G108" s="17" t="s">
        <v>149</v>
      </c>
      <c r="H108" s="17" t="s">
        <v>329</v>
      </c>
      <c r="I108" s="21" t="s">
        <v>13</v>
      </c>
      <c r="J108" s="20">
        <v>280</v>
      </c>
      <c r="K108" s="30">
        <f t="shared" si="3"/>
        <v>46.666666666666664</v>
      </c>
      <c r="L108" s="20" t="s">
        <v>160</v>
      </c>
      <c r="M108" s="11">
        <v>6</v>
      </c>
    </row>
    <row r="109" spans="1:13" ht="48.75" customHeight="1" x14ac:dyDescent="0.25">
      <c r="A109" s="16" t="s">
        <v>126</v>
      </c>
      <c r="B109" s="22" t="s">
        <v>127</v>
      </c>
      <c r="C109" s="18">
        <v>2014</v>
      </c>
      <c r="D109" s="16" t="s">
        <v>129</v>
      </c>
      <c r="E109" s="18" t="s">
        <v>51</v>
      </c>
      <c r="F109" s="18" t="s">
        <v>158</v>
      </c>
      <c r="G109" s="17" t="s">
        <v>185</v>
      </c>
      <c r="H109" s="18" t="s">
        <v>205</v>
      </c>
      <c r="I109" s="21" t="s">
        <v>13</v>
      </c>
      <c r="J109" s="20">
        <v>250</v>
      </c>
      <c r="K109" s="30">
        <f t="shared" si="3"/>
        <v>41.666666666666664</v>
      </c>
      <c r="L109" s="20" t="s">
        <v>160</v>
      </c>
      <c r="M109" s="11">
        <v>6</v>
      </c>
    </row>
    <row r="110" spans="1:13" ht="48.75" customHeight="1" x14ac:dyDescent="0.25">
      <c r="A110" s="16" t="s">
        <v>126</v>
      </c>
      <c r="B110" s="22" t="s">
        <v>203</v>
      </c>
      <c r="C110" s="18">
        <v>2014</v>
      </c>
      <c r="D110" s="16" t="s">
        <v>129</v>
      </c>
      <c r="E110" s="18" t="s">
        <v>51</v>
      </c>
      <c r="F110" s="18" t="s">
        <v>158</v>
      </c>
      <c r="G110" s="17" t="s">
        <v>109</v>
      </c>
      <c r="H110" s="18" t="s">
        <v>206</v>
      </c>
      <c r="I110" s="21" t="s">
        <v>13</v>
      </c>
      <c r="J110" s="20">
        <v>350</v>
      </c>
      <c r="K110" s="30">
        <f t="shared" si="3"/>
        <v>58.333333333333336</v>
      </c>
      <c r="L110" s="20" t="s">
        <v>160</v>
      </c>
      <c r="M110" s="11">
        <v>6</v>
      </c>
    </row>
    <row r="111" spans="1:13" ht="48.75" customHeight="1" x14ac:dyDescent="0.25">
      <c r="A111" s="16" t="s">
        <v>126</v>
      </c>
      <c r="B111" s="22" t="s">
        <v>128</v>
      </c>
      <c r="C111" s="18">
        <v>2016</v>
      </c>
      <c r="D111" s="16" t="s">
        <v>129</v>
      </c>
      <c r="E111" s="18" t="s">
        <v>51</v>
      </c>
      <c r="F111" s="18" t="s">
        <v>158</v>
      </c>
      <c r="G111" s="17" t="s">
        <v>171</v>
      </c>
      <c r="H111" s="18" t="s">
        <v>315</v>
      </c>
      <c r="I111" s="19" t="s">
        <v>13</v>
      </c>
      <c r="J111" s="20">
        <v>350</v>
      </c>
      <c r="K111" s="30">
        <f t="shared" si="3"/>
        <v>58.333333333333336</v>
      </c>
      <c r="L111" s="20" t="s">
        <v>160</v>
      </c>
      <c r="M111" s="11">
        <v>6</v>
      </c>
    </row>
    <row r="112" spans="1:13" ht="48.75" customHeight="1" x14ac:dyDescent="0.25">
      <c r="A112" s="16" t="s">
        <v>269</v>
      </c>
      <c r="B112" s="22" t="s">
        <v>270</v>
      </c>
      <c r="C112" s="18">
        <v>2018</v>
      </c>
      <c r="D112" s="16" t="s">
        <v>91</v>
      </c>
      <c r="E112" s="17" t="s">
        <v>10</v>
      </c>
      <c r="F112" s="17" t="s">
        <v>225</v>
      </c>
      <c r="G112" s="38" t="s">
        <v>210</v>
      </c>
      <c r="H112" s="17" t="s">
        <v>15</v>
      </c>
      <c r="I112" s="19" t="s">
        <v>11</v>
      </c>
      <c r="J112" s="20">
        <v>2200</v>
      </c>
      <c r="K112" s="30">
        <f t="shared" si="3"/>
        <v>183.33333333333334</v>
      </c>
      <c r="L112" s="20" t="s">
        <v>220</v>
      </c>
      <c r="M112" s="11">
        <v>12</v>
      </c>
    </row>
    <row r="113" spans="1:13" ht="48.75" customHeight="1" x14ac:dyDescent="0.25">
      <c r="A113" s="16" t="s">
        <v>269</v>
      </c>
      <c r="B113" s="22" t="s">
        <v>270</v>
      </c>
      <c r="C113" s="18">
        <v>2017</v>
      </c>
      <c r="D113" s="16" t="s">
        <v>91</v>
      </c>
      <c r="E113" s="17" t="s">
        <v>10</v>
      </c>
      <c r="F113" s="17" t="s">
        <v>225</v>
      </c>
      <c r="G113" s="17" t="s">
        <v>113</v>
      </c>
      <c r="H113" s="17" t="s">
        <v>15</v>
      </c>
      <c r="I113" s="19" t="s">
        <v>11</v>
      </c>
      <c r="J113" s="20">
        <v>2200</v>
      </c>
      <c r="K113" s="30">
        <f t="shared" si="3"/>
        <v>183.33333333333334</v>
      </c>
      <c r="L113" s="20" t="s">
        <v>160</v>
      </c>
      <c r="M113" s="11">
        <v>12</v>
      </c>
    </row>
    <row r="114" spans="1:13" ht="48.75" customHeight="1" x14ac:dyDescent="0.25">
      <c r="A114" s="16" t="s">
        <v>182</v>
      </c>
      <c r="B114" s="22" t="s">
        <v>193</v>
      </c>
      <c r="C114" s="18">
        <v>2017</v>
      </c>
      <c r="D114" s="16" t="s">
        <v>184</v>
      </c>
      <c r="E114" s="18" t="s">
        <v>10</v>
      </c>
      <c r="F114" s="18" t="s">
        <v>157</v>
      </c>
      <c r="G114" s="17" t="s">
        <v>330</v>
      </c>
      <c r="H114" s="18" t="s">
        <v>15</v>
      </c>
      <c r="I114" s="21" t="s">
        <v>16</v>
      </c>
      <c r="J114" s="20">
        <v>415</v>
      </c>
      <c r="K114" s="30">
        <f t="shared" si="3"/>
        <v>138.33333333333334</v>
      </c>
      <c r="L114" s="20" t="s">
        <v>160</v>
      </c>
      <c r="M114" s="11">
        <v>3</v>
      </c>
    </row>
    <row r="115" spans="1:13" ht="48.75" customHeight="1" x14ac:dyDescent="0.25">
      <c r="A115" s="16" t="s">
        <v>182</v>
      </c>
      <c r="B115" s="22" t="s">
        <v>183</v>
      </c>
      <c r="C115" s="18">
        <v>2017</v>
      </c>
      <c r="D115" s="16" t="s">
        <v>184</v>
      </c>
      <c r="E115" s="18" t="s">
        <v>10</v>
      </c>
      <c r="F115" s="18" t="s">
        <v>75</v>
      </c>
      <c r="G115" s="39" t="s">
        <v>108</v>
      </c>
      <c r="H115" s="18" t="s">
        <v>198</v>
      </c>
      <c r="I115" s="21" t="s">
        <v>11</v>
      </c>
      <c r="J115" s="20">
        <v>705</v>
      </c>
      <c r="K115" s="30">
        <f t="shared" si="3"/>
        <v>58.75</v>
      </c>
      <c r="L115" s="20" t="s">
        <v>160</v>
      </c>
      <c r="M115" s="11">
        <v>12</v>
      </c>
    </row>
    <row r="116" spans="1:13" ht="48.75" customHeight="1" x14ac:dyDescent="0.25">
      <c r="A116" s="16" t="s">
        <v>182</v>
      </c>
      <c r="B116" s="22" t="s">
        <v>183</v>
      </c>
      <c r="C116" s="18">
        <v>2016</v>
      </c>
      <c r="D116" s="16" t="s">
        <v>184</v>
      </c>
      <c r="E116" s="18" t="s">
        <v>10</v>
      </c>
      <c r="F116" s="18" t="s">
        <v>75</v>
      </c>
      <c r="G116" s="17" t="s">
        <v>185</v>
      </c>
      <c r="H116" s="18" t="s">
        <v>186</v>
      </c>
      <c r="I116" s="21" t="s">
        <v>11</v>
      </c>
      <c r="J116" s="20">
        <v>695</v>
      </c>
      <c r="K116" s="30">
        <f t="shared" si="3"/>
        <v>57.916666666666664</v>
      </c>
      <c r="L116" s="20" t="s">
        <v>160</v>
      </c>
      <c r="M116" s="11">
        <v>12</v>
      </c>
    </row>
    <row r="117" spans="1:13" ht="48.75" customHeight="1" x14ac:dyDescent="0.25">
      <c r="A117" s="16" t="s">
        <v>182</v>
      </c>
      <c r="B117" s="22" t="s">
        <v>194</v>
      </c>
      <c r="C117" s="18">
        <v>2016</v>
      </c>
      <c r="D117" s="16" t="s">
        <v>184</v>
      </c>
      <c r="E117" s="18" t="s">
        <v>10</v>
      </c>
      <c r="F117" s="18" t="s">
        <v>75</v>
      </c>
      <c r="G117" s="17" t="s">
        <v>92</v>
      </c>
      <c r="H117" s="42" t="s">
        <v>196</v>
      </c>
      <c r="I117" s="37" t="s">
        <v>62</v>
      </c>
      <c r="J117" s="20">
        <v>149</v>
      </c>
      <c r="K117" s="30">
        <f t="shared" si="3"/>
        <v>149</v>
      </c>
      <c r="L117" s="20" t="s">
        <v>160</v>
      </c>
      <c r="M117" s="11">
        <v>1</v>
      </c>
    </row>
    <row r="118" spans="1:13" ht="48.75" customHeight="1" x14ac:dyDescent="0.25">
      <c r="A118" s="16" t="s">
        <v>182</v>
      </c>
      <c r="B118" s="22" t="s">
        <v>195</v>
      </c>
      <c r="C118" s="18">
        <v>2016</v>
      </c>
      <c r="D118" s="16" t="s">
        <v>184</v>
      </c>
      <c r="E118" s="18" t="s">
        <v>10</v>
      </c>
      <c r="F118" s="18" t="s">
        <v>75</v>
      </c>
      <c r="G118" s="17" t="s">
        <v>92</v>
      </c>
      <c r="H118" s="18" t="s">
        <v>197</v>
      </c>
      <c r="I118" s="37" t="s">
        <v>62</v>
      </c>
      <c r="J118" s="20">
        <v>149</v>
      </c>
      <c r="K118" s="30">
        <f t="shared" si="3"/>
        <v>149</v>
      </c>
      <c r="L118" s="20" t="s">
        <v>160</v>
      </c>
      <c r="M118" s="11">
        <v>1</v>
      </c>
    </row>
    <row r="119" spans="1:13" ht="48.75" customHeight="1" x14ac:dyDescent="0.25">
      <c r="A119" s="16" t="s">
        <v>211</v>
      </c>
      <c r="B119" s="22" t="s">
        <v>212</v>
      </c>
      <c r="C119" s="18">
        <v>2018</v>
      </c>
      <c r="D119" s="16" t="s">
        <v>213</v>
      </c>
      <c r="E119" s="18" t="s">
        <v>214</v>
      </c>
      <c r="F119" s="18" t="s">
        <v>215</v>
      </c>
      <c r="G119" s="17" t="s">
        <v>331</v>
      </c>
      <c r="H119" s="18" t="s">
        <v>14</v>
      </c>
      <c r="I119" s="21" t="s">
        <v>11</v>
      </c>
      <c r="J119" s="20">
        <v>295</v>
      </c>
      <c r="K119" s="30">
        <f t="shared" si="3"/>
        <v>24.583333333333332</v>
      </c>
      <c r="L119" s="20" t="s">
        <v>160</v>
      </c>
      <c r="M119" s="11">
        <v>12</v>
      </c>
    </row>
    <row r="120" spans="1:13" ht="48.75" customHeight="1" x14ac:dyDescent="0.25">
      <c r="A120" s="16" t="s">
        <v>211</v>
      </c>
      <c r="B120" s="22" t="s">
        <v>212</v>
      </c>
      <c r="C120" s="18">
        <v>2017</v>
      </c>
      <c r="D120" s="16" t="s">
        <v>213</v>
      </c>
      <c r="E120" s="18" t="s">
        <v>214</v>
      </c>
      <c r="F120" s="18" t="s">
        <v>215</v>
      </c>
      <c r="G120" s="17" t="s">
        <v>216</v>
      </c>
      <c r="H120" s="18" t="s">
        <v>14</v>
      </c>
      <c r="I120" s="21" t="s">
        <v>11</v>
      </c>
      <c r="J120" s="20">
        <v>295</v>
      </c>
      <c r="K120" s="30">
        <f t="shared" si="3"/>
        <v>24.583333333333332</v>
      </c>
      <c r="L120" s="20" t="s">
        <v>160</v>
      </c>
      <c r="M120" s="11">
        <v>12</v>
      </c>
    </row>
    <row r="121" spans="1:13" ht="48.75" customHeight="1" x14ac:dyDescent="0.25">
      <c r="A121" s="16" t="s">
        <v>211</v>
      </c>
      <c r="B121" s="22" t="s">
        <v>217</v>
      </c>
      <c r="C121" s="18">
        <v>2018</v>
      </c>
      <c r="D121" s="16" t="s">
        <v>213</v>
      </c>
      <c r="E121" s="18" t="s">
        <v>214</v>
      </c>
      <c r="F121" s="18" t="s">
        <v>215</v>
      </c>
      <c r="G121" s="17" t="s">
        <v>332</v>
      </c>
      <c r="H121" s="18" t="s">
        <v>18</v>
      </c>
      <c r="I121" s="19" t="s">
        <v>11</v>
      </c>
      <c r="J121" s="20">
        <v>350</v>
      </c>
      <c r="K121" s="30">
        <f t="shared" si="3"/>
        <v>29.166666666666668</v>
      </c>
      <c r="L121" s="20" t="s">
        <v>160</v>
      </c>
      <c r="M121" s="11">
        <v>12</v>
      </c>
    </row>
    <row r="122" spans="1:13" ht="48.75" customHeight="1" x14ac:dyDescent="0.25">
      <c r="A122" s="16" t="s">
        <v>211</v>
      </c>
      <c r="B122" s="22" t="s">
        <v>437</v>
      </c>
      <c r="C122" s="18">
        <v>2018</v>
      </c>
      <c r="D122" s="16" t="s">
        <v>213</v>
      </c>
      <c r="E122" s="18" t="s">
        <v>214</v>
      </c>
      <c r="F122" s="18" t="s">
        <v>215</v>
      </c>
      <c r="G122" s="42" t="s">
        <v>436</v>
      </c>
      <c r="H122" s="18" t="s">
        <v>18</v>
      </c>
      <c r="I122" s="43" t="s">
        <v>13</v>
      </c>
      <c r="J122" s="20">
        <v>310</v>
      </c>
      <c r="K122" s="30">
        <f t="shared" si="3"/>
        <v>51.666666666666664</v>
      </c>
      <c r="L122" s="20" t="s">
        <v>220</v>
      </c>
      <c r="M122" s="11">
        <v>6</v>
      </c>
    </row>
    <row r="123" spans="1:13" ht="48.75" customHeight="1" x14ac:dyDescent="0.25">
      <c r="A123" s="16" t="s">
        <v>110</v>
      </c>
      <c r="B123" s="22" t="s">
        <v>387</v>
      </c>
      <c r="C123" s="18">
        <v>2018</v>
      </c>
      <c r="D123" s="16" t="s">
        <v>68</v>
      </c>
      <c r="E123" s="18" t="s">
        <v>10</v>
      </c>
      <c r="F123" s="38" t="s">
        <v>83</v>
      </c>
      <c r="G123" s="38" t="s">
        <v>311</v>
      </c>
      <c r="H123" s="38" t="s">
        <v>388</v>
      </c>
      <c r="I123" s="37" t="s">
        <v>16</v>
      </c>
      <c r="J123" s="20">
        <v>900</v>
      </c>
      <c r="K123" s="30">
        <f t="shared" si="3"/>
        <v>300</v>
      </c>
      <c r="L123" s="20" t="s">
        <v>220</v>
      </c>
      <c r="M123" s="11">
        <v>3</v>
      </c>
    </row>
    <row r="124" spans="1:13" ht="48.75" customHeight="1" x14ac:dyDescent="0.25">
      <c r="A124" s="16" t="s">
        <v>110</v>
      </c>
      <c r="B124" s="31" t="s">
        <v>389</v>
      </c>
      <c r="C124" s="18">
        <v>2018</v>
      </c>
      <c r="D124" s="16" t="s">
        <v>68</v>
      </c>
      <c r="E124" s="18" t="s">
        <v>10</v>
      </c>
      <c r="F124" s="38" t="s">
        <v>83</v>
      </c>
      <c r="G124" s="38" t="s">
        <v>311</v>
      </c>
      <c r="H124" s="38" t="s">
        <v>388</v>
      </c>
      <c r="I124" s="37" t="s">
        <v>384</v>
      </c>
      <c r="J124" s="20">
        <v>675</v>
      </c>
      <c r="K124" s="30">
        <f t="shared" si="3"/>
        <v>675</v>
      </c>
      <c r="L124" s="20" t="s">
        <v>220</v>
      </c>
      <c r="M124" s="11">
        <v>1</v>
      </c>
    </row>
    <row r="125" spans="1:13" ht="48.75" customHeight="1" x14ac:dyDescent="0.25">
      <c r="A125" s="16" t="s">
        <v>110</v>
      </c>
      <c r="B125" s="22" t="s">
        <v>333</v>
      </c>
      <c r="C125" s="18">
        <v>2018</v>
      </c>
      <c r="D125" s="16" t="s">
        <v>68</v>
      </c>
      <c r="E125" s="18" t="s">
        <v>10</v>
      </c>
      <c r="F125" s="17" t="s">
        <v>80</v>
      </c>
      <c r="G125" s="38" t="s">
        <v>154</v>
      </c>
      <c r="H125" s="38" t="s">
        <v>382</v>
      </c>
      <c r="I125" s="37" t="s">
        <v>16</v>
      </c>
      <c r="J125" s="20">
        <v>900</v>
      </c>
      <c r="K125" s="30">
        <f t="shared" si="3"/>
        <v>300</v>
      </c>
      <c r="L125" s="20" t="s">
        <v>220</v>
      </c>
      <c r="M125" s="11">
        <v>3</v>
      </c>
    </row>
    <row r="126" spans="1:13" ht="48.75" customHeight="1" x14ac:dyDescent="0.25">
      <c r="A126" s="16" t="s">
        <v>110</v>
      </c>
      <c r="B126" s="22" t="s">
        <v>333</v>
      </c>
      <c r="C126" s="18">
        <v>2017</v>
      </c>
      <c r="D126" s="16" t="s">
        <v>68</v>
      </c>
      <c r="E126" s="18" t="s">
        <v>10</v>
      </c>
      <c r="F126" s="17" t="s">
        <v>80</v>
      </c>
      <c r="G126" s="17" t="s">
        <v>92</v>
      </c>
      <c r="H126" s="17" t="s">
        <v>334</v>
      </c>
      <c r="I126" s="19" t="s">
        <v>16</v>
      </c>
      <c r="J126" s="20">
        <v>925</v>
      </c>
      <c r="K126" s="30">
        <f t="shared" si="3"/>
        <v>308.33333333333331</v>
      </c>
      <c r="L126" s="20" t="s">
        <v>160</v>
      </c>
      <c r="M126" s="11">
        <v>3</v>
      </c>
    </row>
    <row r="127" spans="1:13" ht="48.75" customHeight="1" x14ac:dyDescent="0.25">
      <c r="A127" s="16" t="s">
        <v>110</v>
      </c>
      <c r="B127" s="22" t="s">
        <v>383</v>
      </c>
      <c r="C127" s="18">
        <v>2018</v>
      </c>
      <c r="D127" s="16" t="s">
        <v>68</v>
      </c>
      <c r="E127" s="18" t="s">
        <v>10</v>
      </c>
      <c r="F127" s="17" t="s">
        <v>80</v>
      </c>
      <c r="G127" s="38" t="s">
        <v>154</v>
      </c>
      <c r="H127" s="38" t="s">
        <v>382</v>
      </c>
      <c r="I127" s="37" t="s">
        <v>384</v>
      </c>
      <c r="J127" s="20">
        <v>675</v>
      </c>
      <c r="K127" s="30">
        <f t="shared" si="3"/>
        <v>675</v>
      </c>
      <c r="L127" s="20" t="s">
        <v>220</v>
      </c>
      <c r="M127" s="11">
        <v>1</v>
      </c>
    </row>
    <row r="128" spans="1:13" ht="48.75" customHeight="1" x14ac:dyDescent="0.25">
      <c r="A128" s="16" t="s">
        <v>110</v>
      </c>
      <c r="B128" s="22" t="s">
        <v>189</v>
      </c>
      <c r="C128" s="18">
        <v>2018</v>
      </c>
      <c r="D128" s="16" t="s">
        <v>68</v>
      </c>
      <c r="E128" s="38" t="s">
        <v>10</v>
      </c>
      <c r="F128" s="18" t="s">
        <v>75</v>
      </c>
      <c r="G128" s="38" t="s">
        <v>386</v>
      </c>
      <c r="H128" s="17" t="s">
        <v>385</v>
      </c>
      <c r="I128" s="37" t="s">
        <v>11</v>
      </c>
      <c r="J128" s="20">
        <v>2255</v>
      </c>
      <c r="K128" s="30">
        <f t="shared" si="3"/>
        <v>187.91666666666666</v>
      </c>
      <c r="L128" s="20" t="s">
        <v>220</v>
      </c>
      <c r="M128" s="11">
        <v>12</v>
      </c>
    </row>
    <row r="129" spans="1:13" ht="48.75" customHeight="1" x14ac:dyDescent="0.25">
      <c r="A129" s="16" t="s">
        <v>110</v>
      </c>
      <c r="B129" s="22" t="s">
        <v>189</v>
      </c>
      <c r="C129" s="18">
        <v>2017</v>
      </c>
      <c r="D129" s="16" t="s">
        <v>68</v>
      </c>
      <c r="E129" s="18" t="s">
        <v>10</v>
      </c>
      <c r="F129" s="18" t="s">
        <v>75</v>
      </c>
      <c r="G129" s="17" t="s">
        <v>335</v>
      </c>
      <c r="H129" s="17" t="s">
        <v>336</v>
      </c>
      <c r="I129" s="19" t="s">
        <v>11</v>
      </c>
      <c r="J129" s="20">
        <v>2315</v>
      </c>
      <c r="K129" s="30">
        <f t="shared" si="3"/>
        <v>192.91666666666666</v>
      </c>
      <c r="L129" s="20" t="s">
        <v>160</v>
      </c>
      <c r="M129" s="11">
        <v>12</v>
      </c>
    </row>
    <row r="130" spans="1:13" ht="48.75" customHeight="1" x14ac:dyDescent="0.25">
      <c r="A130" s="16" t="s">
        <v>110</v>
      </c>
      <c r="B130" s="22" t="s">
        <v>189</v>
      </c>
      <c r="C130" s="18">
        <v>2016</v>
      </c>
      <c r="D130" s="16" t="s">
        <v>68</v>
      </c>
      <c r="E130" s="18" t="s">
        <v>10</v>
      </c>
      <c r="F130" s="18" t="s">
        <v>75</v>
      </c>
      <c r="G130" s="46" t="s">
        <v>171</v>
      </c>
      <c r="H130" s="18" t="s">
        <v>218</v>
      </c>
      <c r="I130" s="19" t="s">
        <v>62</v>
      </c>
      <c r="J130" s="20">
        <v>208</v>
      </c>
      <c r="K130" s="30">
        <f t="shared" si="3"/>
        <v>208</v>
      </c>
      <c r="L130" s="20" t="s">
        <v>160</v>
      </c>
      <c r="M130" s="11">
        <v>1</v>
      </c>
    </row>
    <row r="131" spans="1:13" ht="48.75" customHeight="1" x14ac:dyDescent="0.25">
      <c r="A131" s="16" t="s">
        <v>93</v>
      </c>
      <c r="B131" s="22" t="s">
        <v>94</v>
      </c>
      <c r="C131" s="18">
        <v>2014</v>
      </c>
      <c r="D131" s="16" t="s">
        <v>120</v>
      </c>
      <c r="E131" s="18" t="s">
        <v>63</v>
      </c>
      <c r="F131" s="18" t="s">
        <v>96</v>
      </c>
      <c r="G131" s="17" t="s">
        <v>97</v>
      </c>
      <c r="H131" s="18" t="s">
        <v>98</v>
      </c>
      <c r="I131" s="21" t="s">
        <v>11</v>
      </c>
      <c r="J131" s="20">
        <v>395</v>
      </c>
      <c r="K131" s="30">
        <f t="shared" si="3"/>
        <v>32.916666666666664</v>
      </c>
      <c r="L131" s="20" t="s">
        <v>160</v>
      </c>
      <c r="M131" s="11">
        <v>12</v>
      </c>
    </row>
    <row r="132" spans="1:13" ht="48.75" customHeight="1" x14ac:dyDescent="0.25">
      <c r="A132" s="16" t="s">
        <v>304</v>
      </c>
      <c r="B132" s="22" t="s">
        <v>233</v>
      </c>
      <c r="C132" s="18">
        <v>2016</v>
      </c>
      <c r="D132" s="16" t="s">
        <v>305</v>
      </c>
      <c r="E132" s="17" t="s">
        <v>10</v>
      </c>
      <c r="F132" s="17" t="s">
        <v>246</v>
      </c>
      <c r="G132" s="59" t="s">
        <v>488</v>
      </c>
      <c r="H132" s="17" t="s">
        <v>15</v>
      </c>
      <c r="I132" s="19" t="s">
        <v>16</v>
      </c>
      <c r="J132" s="20">
        <v>405</v>
      </c>
      <c r="K132" s="30">
        <f t="shared" si="3"/>
        <v>135</v>
      </c>
      <c r="L132" s="20" t="s">
        <v>160</v>
      </c>
      <c r="M132" s="11">
        <v>3</v>
      </c>
    </row>
    <row r="133" spans="1:13" ht="48.75" customHeight="1" x14ac:dyDescent="0.25">
      <c r="A133" s="16" t="s">
        <v>208</v>
      </c>
      <c r="B133" s="22" t="s">
        <v>12</v>
      </c>
      <c r="C133" s="18">
        <v>2017</v>
      </c>
      <c r="D133" s="16" t="s">
        <v>68</v>
      </c>
      <c r="E133" s="18" t="s">
        <v>10</v>
      </c>
      <c r="F133" s="17" t="s">
        <v>296</v>
      </c>
      <c r="G133" s="17" t="s">
        <v>108</v>
      </c>
      <c r="H133" s="42" t="s">
        <v>438</v>
      </c>
      <c r="I133" s="21" t="s">
        <v>11</v>
      </c>
      <c r="J133" s="20">
        <v>1465</v>
      </c>
      <c r="K133" s="30">
        <f t="shared" si="3"/>
        <v>122.08333333333333</v>
      </c>
      <c r="L133" s="20" t="s">
        <v>160</v>
      </c>
      <c r="M133" s="11">
        <v>12</v>
      </c>
    </row>
    <row r="134" spans="1:13" ht="48.75" customHeight="1" x14ac:dyDescent="0.25">
      <c r="A134" s="16" t="s">
        <v>208</v>
      </c>
      <c r="B134" s="22" t="s">
        <v>12</v>
      </c>
      <c r="C134" s="18">
        <v>2016</v>
      </c>
      <c r="D134" s="16" t="s">
        <v>68</v>
      </c>
      <c r="E134" s="18" t="s">
        <v>10</v>
      </c>
      <c r="F134" s="17" t="s">
        <v>296</v>
      </c>
      <c r="G134" s="17" t="s">
        <v>113</v>
      </c>
      <c r="H134" s="18" t="s">
        <v>175</v>
      </c>
      <c r="I134" s="21" t="s">
        <v>11</v>
      </c>
      <c r="J134" s="20">
        <v>1430</v>
      </c>
      <c r="K134" s="30">
        <f t="shared" si="3"/>
        <v>119.16666666666667</v>
      </c>
      <c r="L134" s="20" t="s">
        <v>160</v>
      </c>
      <c r="M134" s="11">
        <v>12</v>
      </c>
    </row>
    <row r="135" spans="1:13" ht="48.75" customHeight="1" x14ac:dyDescent="0.25">
      <c r="A135" s="16" t="s">
        <v>208</v>
      </c>
      <c r="B135" s="22" t="s">
        <v>12</v>
      </c>
      <c r="C135" s="18">
        <v>2015</v>
      </c>
      <c r="D135" s="16" t="s">
        <v>68</v>
      </c>
      <c r="E135" s="18" t="s">
        <v>10</v>
      </c>
      <c r="F135" s="17" t="s">
        <v>296</v>
      </c>
      <c r="G135" s="17" t="s">
        <v>113</v>
      </c>
      <c r="H135" s="18" t="s">
        <v>114</v>
      </c>
      <c r="I135" s="21" t="s">
        <v>11</v>
      </c>
      <c r="J135" s="20">
        <v>1490</v>
      </c>
      <c r="K135" s="30">
        <f t="shared" si="3"/>
        <v>124.16666666666667</v>
      </c>
      <c r="L135" s="20" t="s">
        <v>160</v>
      </c>
      <c r="M135" s="11">
        <v>12</v>
      </c>
    </row>
    <row r="136" spans="1:13" ht="48.75" customHeight="1" x14ac:dyDescent="0.25">
      <c r="A136" s="16" t="s">
        <v>208</v>
      </c>
      <c r="B136" s="22" t="s">
        <v>112</v>
      </c>
      <c r="C136" s="18">
        <v>2016</v>
      </c>
      <c r="D136" s="16" t="s">
        <v>68</v>
      </c>
      <c r="E136" s="18" t="s">
        <v>10</v>
      </c>
      <c r="F136" s="17" t="s">
        <v>296</v>
      </c>
      <c r="G136" s="17" t="s">
        <v>113</v>
      </c>
      <c r="H136" s="18" t="s">
        <v>175</v>
      </c>
      <c r="I136" s="21" t="s">
        <v>69</v>
      </c>
      <c r="J136" s="20">
        <v>1525</v>
      </c>
      <c r="K136" s="30">
        <f t="shared" ref="K136:K167" si="4">J136/M136</f>
        <v>254.16666666666666</v>
      </c>
      <c r="L136" s="20" t="s">
        <v>160</v>
      </c>
      <c r="M136" s="11">
        <v>6</v>
      </c>
    </row>
    <row r="137" spans="1:13" ht="48.75" customHeight="1" x14ac:dyDescent="0.25">
      <c r="A137" s="16" t="s">
        <v>208</v>
      </c>
      <c r="B137" s="22" t="s">
        <v>260</v>
      </c>
      <c r="C137" s="18">
        <v>2019</v>
      </c>
      <c r="D137" s="16" t="s">
        <v>68</v>
      </c>
      <c r="E137" s="18" t="s">
        <v>10</v>
      </c>
      <c r="F137" s="44" t="s">
        <v>456</v>
      </c>
      <c r="G137" s="44" t="s">
        <v>210</v>
      </c>
      <c r="H137" s="44" t="s">
        <v>268</v>
      </c>
      <c r="I137" s="45" t="s">
        <v>11</v>
      </c>
      <c r="J137" s="20">
        <v>660</v>
      </c>
      <c r="K137" s="30">
        <f t="shared" si="4"/>
        <v>55</v>
      </c>
      <c r="L137" s="20" t="s">
        <v>160</v>
      </c>
      <c r="M137" s="11">
        <v>12</v>
      </c>
    </row>
    <row r="138" spans="1:13" ht="48.75" customHeight="1" x14ac:dyDescent="0.25">
      <c r="A138" s="16" t="s">
        <v>22</v>
      </c>
      <c r="B138" s="22" t="s">
        <v>115</v>
      </c>
      <c r="C138" s="18">
        <v>2016</v>
      </c>
      <c r="D138" s="16" t="s">
        <v>43</v>
      </c>
      <c r="E138" s="18" t="s">
        <v>63</v>
      </c>
      <c r="F138" s="18" t="s">
        <v>95</v>
      </c>
      <c r="G138" s="17" t="s">
        <v>109</v>
      </c>
      <c r="H138" s="18" t="s">
        <v>18</v>
      </c>
      <c r="I138" s="21" t="s">
        <v>11</v>
      </c>
      <c r="J138" s="20">
        <v>690</v>
      </c>
      <c r="K138" s="30">
        <f t="shared" si="4"/>
        <v>57.5</v>
      </c>
      <c r="L138" s="20" t="s">
        <v>160</v>
      </c>
      <c r="M138" s="11">
        <v>12</v>
      </c>
    </row>
    <row r="139" spans="1:13" ht="48.75" customHeight="1" x14ac:dyDescent="0.25">
      <c r="A139" s="16" t="s">
        <v>226</v>
      </c>
      <c r="B139" s="22" t="s">
        <v>227</v>
      </c>
      <c r="C139" s="18">
        <v>2017</v>
      </c>
      <c r="D139" s="16" t="s">
        <v>228</v>
      </c>
      <c r="E139" s="17" t="s">
        <v>10</v>
      </c>
      <c r="F139" s="17" t="s">
        <v>229</v>
      </c>
      <c r="G139" s="47" t="s">
        <v>90</v>
      </c>
      <c r="H139" s="17" t="s">
        <v>14</v>
      </c>
      <c r="I139" s="48" t="s">
        <v>13</v>
      </c>
      <c r="J139" s="20">
        <v>280</v>
      </c>
      <c r="K139" s="30">
        <f t="shared" si="4"/>
        <v>46.666666666666664</v>
      </c>
      <c r="L139" s="20" t="s">
        <v>220</v>
      </c>
      <c r="M139" s="11">
        <v>6</v>
      </c>
    </row>
    <row r="140" spans="1:13" ht="48.75" customHeight="1" x14ac:dyDescent="0.25">
      <c r="A140" s="16" t="s">
        <v>226</v>
      </c>
      <c r="B140" s="22" t="s">
        <v>497</v>
      </c>
      <c r="C140" s="18">
        <v>2016</v>
      </c>
      <c r="D140" s="16" t="s">
        <v>228</v>
      </c>
      <c r="E140" s="17" t="s">
        <v>10</v>
      </c>
      <c r="F140" s="17" t="s">
        <v>229</v>
      </c>
      <c r="G140" s="17" t="s">
        <v>144</v>
      </c>
      <c r="H140" s="17" t="s">
        <v>14</v>
      </c>
      <c r="I140" s="19" t="s">
        <v>13</v>
      </c>
      <c r="J140" s="20">
        <v>280</v>
      </c>
      <c r="K140" s="30">
        <f t="shared" si="4"/>
        <v>46.666666666666664</v>
      </c>
      <c r="L140" s="20" t="s">
        <v>160</v>
      </c>
      <c r="M140" s="11">
        <v>6</v>
      </c>
    </row>
    <row r="141" spans="1:13" ht="48.75" customHeight="1" x14ac:dyDescent="0.25">
      <c r="A141" s="16" t="s">
        <v>226</v>
      </c>
      <c r="B141" s="22" t="s">
        <v>227</v>
      </c>
      <c r="C141" s="18">
        <v>2014</v>
      </c>
      <c r="D141" s="16" t="s">
        <v>228</v>
      </c>
      <c r="E141" s="17" t="s">
        <v>10</v>
      </c>
      <c r="F141" s="17" t="s">
        <v>229</v>
      </c>
      <c r="G141" s="47" t="s">
        <v>210</v>
      </c>
      <c r="H141" s="17" t="s">
        <v>14</v>
      </c>
      <c r="I141" s="48" t="s">
        <v>11</v>
      </c>
      <c r="J141" s="20">
        <v>600</v>
      </c>
      <c r="K141" s="30">
        <f t="shared" si="4"/>
        <v>50</v>
      </c>
      <c r="L141" s="20" t="s">
        <v>220</v>
      </c>
      <c r="M141" s="11">
        <v>12</v>
      </c>
    </row>
    <row r="142" spans="1:13" ht="48.75" customHeight="1" x14ac:dyDescent="0.25">
      <c r="A142" s="16" t="s">
        <v>226</v>
      </c>
      <c r="B142" s="22" t="s">
        <v>227</v>
      </c>
      <c r="C142" s="18">
        <v>2012</v>
      </c>
      <c r="D142" s="16" t="s">
        <v>228</v>
      </c>
      <c r="E142" s="17" t="s">
        <v>10</v>
      </c>
      <c r="F142" s="17" t="s">
        <v>229</v>
      </c>
      <c r="G142" s="47" t="s">
        <v>210</v>
      </c>
      <c r="H142" s="17" t="s">
        <v>14</v>
      </c>
      <c r="I142" s="48" t="s">
        <v>11</v>
      </c>
      <c r="J142" s="20">
        <v>695</v>
      </c>
      <c r="K142" s="30">
        <f t="shared" si="4"/>
        <v>57.916666666666664</v>
      </c>
      <c r="L142" s="20" t="s">
        <v>220</v>
      </c>
      <c r="M142" s="11">
        <v>12</v>
      </c>
    </row>
    <row r="143" spans="1:13" ht="48.75" customHeight="1" x14ac:dyDescent="0.25">
      <c r="A143" s="16" t="s">
        <v>45</v>
      </c>
      <c r="B143" s="22" t="s">
        <v>24</v>
      </c>
      <c r="C143" s="18">
        <v>2018</v>
      </c>
      <c r="D143" s="16" t="s">
        <v>41</v>
      </c>
      <c r="E143" s="18" t="s">
        <v>10</v>
      </c>
      <c r="F143" s="18" t="s">
        <v>75</v>
      </c>
      <c r="G143" s="38" t="s">
        <v>108</v>
      </c>
      <c r="H143" s="38" t="s">
        <v>25</v>
      </c>
      <c r="I143" s="37" t="s">
        <v>13</v>
      </c>
      <c r="J143" s="20">
        <v>360</v>
      </c>
      <c r="K143" s="30">
        <f t="shared" si="4"/>
        <v>60</v>
      </c>
      <c r="L143" s="20" t="s">
        <v>220</v>
      </c>
      <c r="M143" s="11">
        <v>6</v>
      </c>
    </row>
    <row r="144" spans="1:13" ht="48.75" customHeight="1" x14ac:dyDescent="0.25">
      <c r="A144" s="16" t="s">
        <v>45</v>
      </c>
      <c r="B144" s="22" t="s">
        <v>132</v>
      </c>
      <c r="C144" s="18">
        <v>2018</v>
      </c>
      <c r="D144" s="16" t="s">
        <v>41</v>
      </c>
      <c r="E144" s="18" t="s">
        <v>10</v>
      </c>
      <c r="F144" s="18" t="s">
        <v>75</v>
      </c>
      <c r="G144" s="17" t="s">
        <v>57</v>
      </c>
      <c r="H144" s="18" t="s">
        <v>130</v>
      </c>
      <c r="I144" s="21" t="s">
        <v>11</v>
      </c>
      <c r="J144" s="20">
        <v>375</v>
      </c>
      <c r="K144" s="30">
        <f t="shared" si="4"/>
        <v>31.25</v>
      </c>
      <c r="L144" s="20" t="s">
        <v>160</v>
      </c>
      <c r="M144" s="11">
        <v>12</v>
      </c>
    </row>
    <row r="145" spans="1:13" ht="48.75" customHeight="1" x14ac:dyDescent="0.25">
      <c r="A145" s="16" t="s">
        <v>45</v>
      </c>
      <c r="B145" s="22" t="s">
        <v>176</v>
      </c>
      <c r="C145" s="18">
        <v>2018</v>
      </c>
      <c r="D145" s="16" t="s">
        <v>41</v>
      </c>
      <c r="E145" s="18" t="s">
        <v>10</v>
      </c>
      <c r="F145" s="18" t="s">
        <v>75</v>
      </c>
      <c r="G145" s="35" t="s">
        <v>65</v>
      </c>
      <c r="H145" s="18" t="s">
        <v>130</v>
      </c>
      <c r="I145" s="21" t="s">
        <v>13</v>
      </c>
      <c r="J145" s="20">
        <v>715</v>
      </c>
      <c r="K145" s="30">
        <f t="shared" si="4"/>
        <v>119.16666666666667</v>
      </c>
      <c r="L145" s="20" t="s">
        <v>160</v>
      </c>
      <c r="M145" s="11">
        <v>6</v>
      </c>
    </row>
    <row r="146" spans="1:13" ht="48.75" customHeight="1" x14ac:dyDescent="0.25">
      <c r="A146" s="16" t="s">
        <v>45</v>
      </c>
      <c r="B146" s="22" t="s">
        <v>489</v>
      </c>
      <c r="C146" s="18">
        <v>2018</v>
      </c>
      <c r="D146" s="16" t="s">
        <v>41</v>
      </c>
      <c r="E146" s="18" t="s">
        <v>10</v>
      </c>
      <c r="F146" s="18" t="s">
        <v>75</v>
      </c>
      <c r="G146" s="59" t="s">
        <v>490</v>
      </c>
      <c r="H146" s="59" t="s">
        <v>15</v>
      </c>
      <c r="I146" s="60" t="s">
        <v>13</v>
      </c>
      <c r="J146" s="20">
        <v>1250</v>
      </c>
      <c r="K146" s="30">
        <f t="shared" si="4"/>
        <v>208.33333333333334</v>
      </c>
      <c r="L146" s="20" t="s">
        <v>220</v>
      </c>
      <c r="M146" s="11">
        <v>6</v>
      </c>
    </row>
    <row r="147" spans="1:13" ht="48.75" customHeight="1" x14ac:dyDescent="0.25">
      <c r="A147" s="16" t="s">
        <v>390</v>
      </c>
      <c r="B147" s="22" t="s">
        <v>391</v>
      </c>
      <c r="C147" s="18">
        <v>2018</v>
      </c>
      <c r="D147" s="16" t="s">
        <v>119</v>
      </c>
      <c r="E147" s="38" t="s">
        <v>10</v>
      </c>
      <c r="F147" s="18" t="s">
        <v>75</v>
      </c>
      <c r="G147" s="38" t="s">
        <v>92</v>
      </c>
      <c r="H147" s="38" t="s">
        <v>393</v>
      </c>
      <c r="I147" s="37" t="s">
        <v>11</v>
      </c>
      <c r="J147" s="20">
        <v>855</v>
      </c>
      <c r="K147" s="30">
        <f t="shared" si="4"/>
        <v>71.25</v>
      </c>
      <c r="L147" s="20" t="s">
        <v>220</v>
      </c>
      <c r="M147" s="11">
        <v>12</v>
      </c>
    </row>
    <row r="148" spans="1:13" ht="48.75" customHeight="1" x14ac:dyDescent="0.25">
      <c r="A148" s="16" t="s">
        <v>390</v>
      </c>
      <c r="B148" s="22" t="s">
        <v>392</v>
      </c>
      <c r="C148" s="18">
        <v>2018</v>
      </c>
      <c r="D148" s="16" t="s">
        <v>119</v>
      </c>
      <c r="E148" s="38" t="s">
        <v>10</v>
      </c>
      <c r="F148" s="18" t="s">
        <v>75</v>
      </c>
      <c r="G148" s="38" t="s">
        <v>171</v>
      </c>
      <c r="H148" s="38" t="s">
        <v>394</v>
      </c>
      <c r="I148" s="37" t="s">
        <v>11</v>
      </c>
      <c r="J148" s="20">
        <v>1755</v>
      </c>
      <c r="K148" s="30">
        <f t="shared" si="4"/>
        <v>146.25</v>
      </c>
      <c r="L148" s="20" t="s">
        <v>220</v>
      </c>
      <c r="M148" s="11">
        <v>12</v>
      </c>
    </row>
    <row r="149" spans="1:13" ht="48.75" customHeight="1" x14ac:dyDescent="0.25">
      <c r="A149" s="16" t="s">
        <v>395</v>
      </c>
      <c r="B149" s="22" t="s">
        <v>396</v>
      </c>
      <c r="C149" s="18">
        <v>2016</v>
      </c>
      <c r="D149" s="16" t="s">
        <v>397</v>
      </c>
      <c r="E149" s="38" t="s">
        <v>10</v>
      </c>
      <c r="F149" s="18" t="s">
        <v>75</v>
      </c>
      <c r="G149" s="38" t="s">
        <v>210</v>
      </c>
      <c r="H149" s="38" t="s">
        <v>399</v>
      </c>
      <c r="I149" s="37" t="s">
        <v>13</v>
      </c>
      <c r="J149" s="20">
        <v>1380</v>
      </c>
      <c r="K149" s="30">
        <f t="shared" si="4"/>
        <v>230</v>
      </c>
      <c r="L149" s="20" t="s">
        <v>220</v>
      </c>
      <c r="M149" s="11">
        <v>6</v>
      </c>
    </row>
    <row r="150" spans="1:13" ht="48.75" customHeight="1" x14ac:dyDescent="0.25">
      <c r="A150" s="16" t="s">
        <v>395</v>
      </c>
      <c r="B150" s="22" t="s">
        <v>395</v>
      </c>
      <c r="C150" s="18">
        <v>2016</v>
      </c>
      <c r="D150" s="16" t="s">
        <v>397</v>
      </c>
      <c r="E150" s="38" t="s">
        <v>10</v>
      </c>
      <c r="F150" s="18" t="s">
        <v>75</v>
      </c>
      <c r="G150" s="38" t="s">
        <v>210</v>
      </c>
      <c r="H150" s="38" t="s">
        <v>398</v>
      </c>
      <c r="I150" s="37" t="s">
        <v>16</v>
      </c>
      <c r="J150" s="20">
        <v>1720</v>
      </c>
      <c r="K150" s="30">
        <f t="shared" si="4"/>
        <v>573.33333333333337</v>
      </c>
      <c r="L150" s="20" t="s">
        <v>220</v>
      </c>
      <c r="M150" s="11">
        <v>3</v>
      </c>
    </row>
    <row r="151" spans="1:13" ht="48.75" customHeight="1" x14ac:dyDescent="0.25">
      <c r="A151" s="16" t="s">
        <v>55</v>
      </c>
      <c r="B151" s="22" t="s">
        <v>340</v>
      </c>
      <c r="C151" s="18">
        <v>2017</v>
      </c>
      <c r="D151" s="16" t="s">
        <v>41</v>
      </c>
      <c r="E151" s="18" t="s">
        <v>10</v>
      </c>
      <c r="F151" s="18" t="s">
        <v>75</v>
      </c>
      <c r="G151" s="34" t="s">
        <v>149</v>
      </c>
      <c r="H151" s="17" t="s">
        <v>341</v>
      </c>
      <c r="I151" s="19" t="s">
        <v>11</v>
      </c>
      <c r="J151" s="20">
        <v>755</v>
      </c>
      <c r="K151" s="30">
        <f t="shared" si="4"/>
        <v>62.916666666666664</v>
      </c>
      <c r="L151" s="20" t="s">
        <v>160</v>
      </c>
      <c r="M151" s="11">
        <v>12</v>
      </c>
    </row>
    <row r="152" spans="1:13" ht="48.75" customHeight="1" x14ac:dyDescent="0.25">
      <c r="A152" s="16" t="s">
        <v>55</v>
      </c>
      <c r="B152" s="22" t="s">
        <v>247</v>
      </c>
      <c r="C152" s="18">
        <v>2017</v>
      </c>
      <c r="D152" s="16" t="s">
        <v>56</v>
      </c>
      <c r="E152" s="18" t="s">
        <v>51</v>
      </c>
      <c r="F152" s="18" t="s">
        <v>158</v>
      </c>
      <c r="G152" s="17" t="s">
        <v>254</v>
      </c>
      <c r="H152" s="17" t="s">
        <v>248</v>
      </c>
      <c r="I152" s="19" t="s">
        <v>11</v>
      </c>
      <c r="J152" s="20">
        <v>900</v>
      </c>
      <c r="K152" s="30">
        <f t="shared" si="4"/>
        <v>75</v>
      </c>
      <c r="L152" s="20" t="s">
        <v>160</v>
      </c>
      <c r="M152" s="11">
        <v>12</v>
      </c>
    </row>
    <row r="153" spans="1:13" ht="48.75" customHeight="1" x14ac:dyDescent="0.25">
      <c r="A153" s="16" t="s">
        <v>55</v>
      </c>
      <c r="B153" s="22" t="s">
        <v>59</v>
      </c>
      <c r="C153" s="18">
        <v>2016</v>
      </c>
      <c r="D153" s="16" t="s">
        <v>56</v>
      </c>
      <c r="E153" s="18" t="s">
        <v>51</v>
      </c>
      <c r="F153" s="18" t="s">
        <v>158</v>
      </c>
      <c r="G153" s="46" t="s">
        <v>70</v>
      </c>
      <c r="H153" s="18" t="s">
        <v>106</v>
      </c>
      <c r="I153" s="21" t="s">
        <v>11</v>
      </c>
      <c r="J153" s="20">
        <v>895</v>
      </c>
      <c r="K153" s="30">
        <f t="shared" si="4"/>
        <v>74.583333333333329</v>
      </c>
      <c r="L153" s="20" t="s">
        <v>160</v>
      </c>
      <c r="M153" s="11">
        <v>12</v>
      </c>
    </row>
    <row r="154" spans="1:13" ht="48.75" customHeight="1" x14ac:dyDescent="0.25">
      <c r="A154" s="16" t="s">
        <v>55</v>
      </c>
      <c r="B154" s="22" t="s">
        <v>60</v>
      </c>
      <c r="C154" s="18">
        <v>2018</v>
      </c>
      <c r="D154" s="16" t="s">
        <v>56</v>
      </c>
      <c r="E154" s="18" t="s">
        <v>51</v>
      </c>
      <c r="F154" s="18" t="s">
        <v>158</v>
      </c>
      <c r="G154" s="17" t="s">
        <v>109</v>
      </c>
      <c r="H154" s="17" t="s">
        <v>337</v>
      </c>
      <c r="I154" s="21" t="s">
        <v>11</v>
      </c>
      <c r="J154" s="20">
        <v>755</v>
      </c>
      <c r="K154" s="30">
        <f t="shared" si="4"/>
        <v>62.916666666666664</v>
      </c>
      <c r="L154" s="20" t="s">
        <v>160</v>
      </c>
      <c r="M154" s="11">
        <v>12</v>
      </c>
    </row>
    <row r="155" spans="1:13" ht="48.75" customHeight="1" x14ac:dyDescent="0.25">
      <c r="A155" s="16" t="s">
        <v>55</v>
      </c>
      <c r="B155" s="22" t="s">
        <v>60</v>
      </c>
      <c r="C155" s="18">
        <v>2015</v>
      </c>
      <c r="D155" s="16" t="s">
        <v>56</v>
      </c>
      <c r="E155" s="18" t="s">
        <v>51</v>
      </c>
      <c r="F155" s="18" t="s">
        <v>158</v>
      </c>
      <c r="G155" s="17" t="s">
        <v>84</v>
      </c>
      <c r="H155" s="18" t="s">
        <v>61</v>
      </c>
      <c r="I155" s="21" t="s">
        <v>11</v>
      </c>
      <c r="J155" s="20">
        <v>825</v>
      </c>
      <c r="K155" s="30">
        <f t="shared" si="4"/>
        <v>68.75</v>
      </c>
      <c r="L155" s="20" t="s">
        <v>160</v>
      </c>
      <c r="M155" s="11">
        <v>12</v>
      </c>
    </row>
    <row r="156" spans="1:13" ht="48.75" customHeight="1" x14ac:dyDescent="0.25">
      <c r="A156" s="16" t="s">
        <v>55</v>
      </c>
      <c r="B156" s="22" t="s">
        <v>338</v>
      </c>
      <c r="C156" s="18">
        <v>2018</v>
      </c>
      <c r="D156" s="16" t="s">
        <v>56</v>
      </c>
      <c r="E156" s="18" t="s">
        <v>51</v>
      </c>
      <c r="F156" s="18" t="s">
        <v>158</v>
      </c>
      <c r="G156" s="35" t="s">
        <v>254</v>
      </c>
      <c r="H156" s="18" t="s">
        <v>339</v>
      </c>
      <c r="I156" s="21" t="s">
        <v>11</v>
      </c>
      <c r="J156" s="20">
        <v>755</v>
      </c>
      <c r="K156" s="30">
        <f t="shared" si="4"/>
        <v>62.916666666666664</v>
      </c>
      <c r="L156" s="20" t="s">
        <v>160</v>
      </c>
      <c r="M156" s="11">
        <v>12</v>
      </c>
    </row>
    <row r="157" spans="1:13" ht="48.75" customHeight="1" x14ac:dyDescent="0.25">
      <c r="A157" s="16" t="s">
        <v>55</v>
      </c>
      <c r="B157" s="22" t="s">
        <v>105</v>
      </c>
      <c r="C157" s="18">
        <v>2017</v>
      </c>
      <c r="D157" s="16" t="s">
        <v>56</v>
      </c>
      <c r="E157" s="18" t="s">
        <v>51</v>
      </c>
      <c r="F157" s="18" t="s">
        <v>158</v>
      </c>
      <c r="G157" s="17" t="s">
        <v>113</v>
      </c>
      <c r="H157" s="18" t="s">
        <v>177</v>
      </c>
      <c r="I157" s="21" t="s">
        <v>11</v>
      </c>
      <c r="J157" s="20">
        <v>845</v>
      </c>
      <c r="K157" s="30">
        <f t="shared" si="4"/>
        <v>70.416666666666671</v>
      </c>
      <c r="L157" s="20" t="s">
        <v>160</v>
      </c>
      <c r="M157" s="11">
        <v>12</v>
      </c>
    </row>
    <row r="158" spans="1:13" ht="48.75" customHeight="1" x14ac:dyDescent="0.25">
      <c r="A158" s="16" t="s">
        <v>346</v>
      </c>
      <c r="B158" s="31" t="s">
        <v>347</v>
      </c>
      <c r="C158" s="57" t="s">
        <v>476</v>
      </c>
      <c r="D158" s="16" t="s">
        <v>41</v>
      </c>
      <c r="E158" s="17" t="s">
        <v>101</v>
      </c>
      <c r="F158" s="17" t="s">
        <v>348</v>
      </c>
      <c r="G158" s="17" t="s">
        <v>210</v>
      </c>
      <c r="H158" s="17" t="s">
        <v>349</v>
      </c>
      <c r="I158" s="19" t="s">
        <v>69</v>
      </c>
      <c r="J158" s="20">
        <v>1395</v>
      </c>
      <c r="K158" s="30">
        <f t="shared" si="4"/>
        <v>232.5</v>
      </c>
      <c r="L158" s="20" t="s">
        <v>160</v>
      </c>
      <c r="M158" s="11">
        <v>6</v>
      </c>
    </row>
    <row r="159" spans="1:13" ht="48.75" customHeight="1" x14ac:dyDescent="0.25">
      <c r="A159" s="16" t="s">
        <v>346</v>
      </c>
      <c r="B159" s="22" t="s">
        <v>439</v>
      </c>
      <c r="C159" s="18">
        <v>2017</v>
      </c>
      <c r="D159" s="16" t="s">
        <v>41</v>
      </c>
      <c r="E159" s="18" t="s">
        <v>10</v>
      </c>
      <c r="F159" s="17" t="s">
        <v>225</v>
      </c>
      <c r="G159" s="17" t="s">
        <v>133</v>
      </c>
      <c r="H159" s="17" t="s">
        <v>350</v>
      </c>
      <c r="I159" s="19" t="s">
        <v>13</v>
      </c>
      <c r="J159" s="20">
        <v>965</v>
      </c>
      <c r="K159" s="30">
        <f t="shared" si="4"/>
        <v>160.83333333333334</v>
      </c>
      <c r="L159" s="20" t="s">
        <v>160</v>
      </c>
      <c r="M159" s="11">
        <v>6</v>
      </c>
    </row>
    <row r="160" spans="1:13" ht="48.75" customHeight="1" x14ac:dyDescent="0.25">
      <c r="A160" s="16" t="s">
        <v>450</v>
      </c>
      <c r="B160" s="17" t="s">
        <v>12</v>
      </c>
      <c r="C160" s="18">
        <v>2018</v>
      </c>
      <c r="D160" s="16" t="s">
        <v>451</v>
      </c>
      <c r="E160" s="42" t="s">
        <v>10</v>
      </c>
      <c r="F160" s="42" t="s">
        <v>80</v>
      </c>
      <c r="G160" s="57" t="s">
        <v>311</v>
      </c>
      <c r="H160" s="57" t="s">
        <v>480</v>
      </c>
      <c r="I160" s="58" t="s">
        <v>13</v>
      </c>
      <c r="J160" s="20">
        <v>1380</v>
      </c>
      <c r="K160" s="30">
        <f t="shared" si="4"/>
        <v>230</v>
      </c>
      <c r="L160" s="20" t="s">
        <v>220</v>
      </c>
      <c r="M160" s="11">
        <v>6</v>
      </c>
    </row>
    <row r="161" spans="1:13" ht="48.75" customHeight="1" x14ac:dyDescent="0.25">
      <c r="A161" s="16" t="s">
        <v>450</v>
      </c>
      <c r="B161" s="22" t="s">
        <v>12</v>
      </c>
      <c r="C161" s="18">
        <v>2017</v>
      </c>
      <c r="D161" s="16" t="s">
        <v>451</v>
      </c>
      <c r="E161" s="42" t="s">
        <v>10</v>
      </c>
      <c r="F161" s="42" t="s">
        <v>80</v>
      </c>
      <c r="G161" s="42" t="s">
        <v>452</v>
      </c>
      <c r="H161" s="42" t="s">
        <v>453</v>
      </c>
      <c r="I161" s="43" t="s">
        <v>13</v>
      </c>
      <c r="J161" s="20">
        <v>1370</v>
      </c>
      <c r="K161" s="30">
        <f t="shared" si="4"/>
        <v>228.33333333333334</v>
      </c>
      <c r="L161" s="20" t="s">
        <v>220</v>
      </c>
      <c r="M161" s="11">
        <v>6</v>
      </c>
    </row>
    <row r="162" spans="1:13" ht="48.75" customHeight="1" x14ac:dyDescent="0.25">
      <c r="A162" s="16" t="s">
        <v>46</v>
      </c>
      <c r="B162" s="22" t="s">
        <v>27</v>
      </c>
      <c r="C162" s="18">
        <v>2013</v>
      </c>
      <c r="D162" s="16" t="s">
        <v>42</v>
      </c>
      <c r="E162" s="18" t="s">
        <v>10</v>
      </c>
      <c r="F162" s="18" t="s">
        <v>81</v>
      </c>
      <c r="G162" s="17" t="s">
        <v>23</v>
      </c>
      <c r="H162" s="18" t="s">
        <v>28</v>
      </c>
      <c r="I162" s="21" t="s">
        <v>11</v>
      </c>
      <c r="J162" s="20">
        <v>780</v>
      </c>
      <c r="K162" s="30">
        <f t="shared" si="4"/>
        <v>65</v>
      </c>
      <c r="L162" s="20" t="s">
        <v>160</v>
      </c>
      <c r="M162" s="11">
        <v>12</v>
      </c>
    </row>
    <row r="163" spans="1:13" ht="48.75" customHeight="1" x14ac:dyDescent="0.25">
      <c r="A163" s="16" t="s">
        <v>46</v>
      </c>
      <c r="B163" s="22" t="s">
        <v>477</v>
      </c>
      <c r="C163" s="18">
        <v>2018</v>
      </c>
      <c r="D163" s="16" t="s">
        <v>42</v>
      </c>
      <c r="E163" s="18" t="s">
        <v>10</v>
      </c>
      <c r="F163" s="57" t="s">
        <v>358</v>
      </c>
      <c r="G163" s="57" t="s">
        <v>478</v>
      </c>
      <c r="H163" s="57" t="s">
        <v>15</v>
      </c>
      <c r="I163" s="58" t="s">
        <v>11</v>
      </c>
      <c r="J163" s="20">
        <v>1215</v>
      </c>
      <c r="K163" s="30">
        <f t="shared" si="4"/>
        <v>101.25</v>
      </c>
      <c r="L163" s="20" t="s">
        <v>220</v>
      </c>
      <c r="M163" s="11">
        <v>12</v>
      </c>
    </row>
    <row r="164" spans="1:13" ht="48.75" customHeight="1" x14ac:dyDescent="0.25">
      <c r="A164" s="16" t="s">
        <v>46</v>
      </c>
      <c r="B164" s="22" t="s">
        <v>342</v>
      </c>
      <c r="C164" s="18">
        <v>2018</v>
      </c>
      <c r="D164" s="16" t="s">
        <v>42</v>
      </c>
      <c r="E164" s="18" t="s">
        <v>10</v>
      </c>
      <c r="F164" s="18" t="s">
        <v>75</v>
      </c>
      <c r="G164" s="57" t="s">
        <v>479</v>
      </c>
      <c r="H164" s="17" t="s">
        <v>343</v>
      </c>
      <c r="I164" s="19" t="s">
        <v>11</v>
      </c>
      <c r="J164" s="20">
        <v>690</v>
      </c>
      <c r="K164" s="30">
        <f t="shared" si="4"/>
        <v>57.5</v>
      </c>
      <c r="L164" s="20" t="s">
        <v>220</v>
      </c>
      <c r="M164" s="11">
        <v>12</v>
      </c>
    </row>
    <row r="165" spans="1:13" ht="48.75" customHeight="1" x14ac:dyDescent="0.25">
      <c r="A165" s="16" t="s">
        <v>46</v>
      </c>
      <c r="B165" s="22" t="s">
        <v>440</v>
      </c>
      <c r="C165" s="18">
        <v>2019</v>
      </c>
      <c r="D165" s="16" t="s">
        <v>42</v>
      </c>
      <c r="E165" s="18" t="s">
        <v>10</v>
      </c>
      <c r="F165" s="42" t="s">
        <v>80</v>
      </c>
      <c r="G165" s="42" t="s">
        <v>108</v>
      </c>
      <c r="H165" s="42" t="s">
        <v>14</v>
      </c>
      <c r="I165" s="43" t="s">
        <v>11</v>
      </c>
      <c r="J165" s="20">
        <v>495</v>
      </c>
      <c r="K165" s="30">
        <f t="shared" si="4"/>
        <v>41.25</v>
      </c>
      <c r="L165" s="20" t="s">
        <v>160</v>
      </c>
      <c r="M165" s="11">
        <v>12</v>
      </c>
    </row>
    <row r="166" spans="1:13" ht="48.75" customHeight="1" x14ac:dyDescent="0.25">
      <c r="A166" s="16" t="s">
        <v>286</v>
      </c>
      <c r="B166" s="22" t="s">
        <v>287</v>
      </c>
      <c r="C166" s="18">
        <v>2016</v>
      </c>
      <c r="D166" s="16" t="s">
        <v>292</v>
      </c>
      <c r="E166" s="18" t="s">
        <v>10</v>
      </c>
      <c r="F166" s="23" t="s">
        <v>294</v>
      </c>
      <c r="G166" s="17" t="s">
        <v>267</v>
      </c>
      <c r="H166" s="17" t="s">
        <v>288</v>
      </c>
      <c r="I166" s="32" t="s">
        <v>62</v>
      </c>
      <c r="J166" s="20">
        <v>308</v>
      </c>
      <c r="K166" s="30">
        <f t="shared" si="4"/>
        <v>308</v>
      </c>
      <c r="L166" s="20" t="s">
        <v>160</v>
      </c>
      <c r="M166" s="11">
        <v>1</v>
      </c>
    </row>
    <row r="167" spans="1:13" ht="48.75" customHeight="1" x14ac:dyDescent="0.25">
      <c r="A167" s="16" t="s">
        <v>400</v>
      </c>
      <c r="B167" s="22" t="s">
        <v>401</v>
      </c>
      <c r="C167" s="18">
        <v>2018</v>
      </c>
      <c r="D167" s="16" t="s">
        <v>405</v>
      </c>
      <c r="E167" s="17" t="s">
        <v>63</v>
      </c>
      <c r="F167" s="18" t="s">
        <v>406</v>
      </c>
      <c r="G167" s="17" t="s">
        <v>109</v>
      </c>
      <c r="H167" s="18" t="s">
        <v>18</v>
      </c>
      <c r="I167" s="19" t="s">
        <v>11</v>
      </c>
      <c r="J167" s="20">
        <v>545</v>
      </c>
      <c r="K167" s="30">
        <f t="shared" si="4"/>
        <v>45.416666666666664</v>
      </c>
      <c r="L167" s="20" t="s">
        <v>220</v>
      </c>
      <c r="M167" s="11">
        <v>12</v>
      </c>
    </row>
    <row r="168" spans="1:13" ht="48.75" customHeight="1" x14ac:dyDescent="0.25">
      <c r="A168" s="16" t="s">
        <v>400</v>
      </c>
      <c r="B168" s="22" t="s">
        <v>402</v>
      </c>
      <c r="C168" s="18">
        <v>2018</v>
      </c>
      <c r="D168" s="16" t="s">
        <v>405</v>
      </c>
      <c r="E168" s="17" t="s">
        <v>63</v>
      </c>
      <c r="F168" s="38" t="s">
        <v>96</v>
      </c>
      <c r="G168" s="38" t="s">
        <v>108</v>
      </c>
      <c r="H168" s="18" t="s">
        <v>14</v>
      </c>
      <c r="I168" s="19" t="s">
        <v>11</v>
      </c>
      <c r="J168" s="20">
        <v>365</v>
      </c>
      <c r="K168" s="30">
        <f t="shared" ref="K168:K175" si="5">J168/M168</f>
        <v>30.416666666666668</v>
      </c>
      <c r="L168" s="20" t="s">
        <v>220</v>
      </c>
      <c r="M168" s="11">
        <v>12</v>
      </c>
    </row>
    <row r="169" spans="1:13" ht="48.75" customHeight="1" x14ac:dyDescent="0.25">
      <c r="A169" s="16" t="s">
        <v>400</v>
      </c>
      <c r="B169" s="22" t="s">
        <v>403</v>
      </c>
      <c r="C169" s="18">
        <v>2018</v>
      </c>
      <c r="D169" s="16" t="s">
        <v>405</v>
      </c>
      <c r="E169" s="17" t="s">
        <v>63</v>
      </c>
      <c r="F169" s="38" t="s">
        <v>407</v>
      </c>
      <c r="G169" s="38" t="s">
        <v>171</v>
      </c>
      <c r="H169" s="18" t="s">
        <v>14</v>
      </c>
      <c r="I169" s="19" t="s">
        <v>11</v>
      </c>
      <c r="J169" s="20">
        <v>455</v>
      </c>
      <c r="K169" s="30">
        <f t="shared" si="5"/>
        <v>37.916666666666664</v>
      </c>
      <c r="L169" s="20" t="s">
        <v>220</v>
      </c>
      <c r="M169" s="11">
        <v>12</v>
      </c>
    </row>
    <row r="170" spans="1:13" ht="48.75" customHeight="1" x14ac:dyDescent="0.25">
      <c r="A170" s="16" t="s">
        <v>400</v>
      </c>
      <c r="B170" s="22" t="s">
        <v>404</v>
      </c>
      <c r="C170" s="18">
        <v>2018</v>
      </c>
      <c r="D170" s="16" t="s">
        <v>405</v>
      </c>
      <c r="E170" s="17" t="s">
        <v>63</v>
      </c>
      <c r="F170" s="38" t="s">
        <v>406</v>
      </c>
      <c r="G170" s="38" t="s">
        <v>408</v>
      </c>
      <c r="H170" s="18" t="s">
        <v>18</v>
      </c>
      <c r="I170" s="19" t="s">
        <v>11</v>
      </c>
      <c r="J170" s="20">
        <v>365</v>
      </c>
      <c r="K170" s="30">
        <f t="shared" si="5"/>
        <v>30.416666666666668</v>
      </c>
      <c r="L170" s="20" t="s">
        <v>220</v>
      </c>
      <c r="M170" s="11">
        <v>12</v>
      </c>
    </row>
    <row r="171" spans="1:13" ht="48.75" customHeight="1" x14ac:dyDescent="0.25">
      <c r="A171" s="16" t="s">
        <v>317</v>
      </c>
      <c r="B171" s="22" t="s">
        <v>318</v>
      </c>
      <c r="C171" s="18">
        <v>2017</v>
      </c>
      <c r="D171" s="16" t="s">
        <v>50</v>
      </c>
      <c r="E171" s="17" t="s">
        <v>51</v>
      </c>
      <c r="F171" s="18" t="s">
        <v>77</v>
      </c>
      <c r="G171" s="17" t="s">
        <v>113</v>
      </c>
      <c r="H171" s="18" t="s">
        <v>275</v>
      </c>
      <c r="I171" s="19" t="s">
        <v>13</v>
      </c>
      <c r="J171" s="20">
        <v>440</v>
      </c>
      <c r="K171" s="30">
        <f t="shared" si="5"/>
        <v>73.333333333333329</v>
      </c>
      <c r="L171" s="20" t="s">
        <v>160</v>
      </c>
      <c r="M171" s="11">
        <v>6</v>
      </c>
    </row>
    <row r="172" spans="1:13" ht="48.75" customHeight="1" x14ac:dyDescent="0.25">
      <c r="A172" s="16" t="s">
        <v>317</v>
      </c>
      <c r="B172" s="22" t="s">
        <v>319</v>
      </c>
      <c r="C172" s="18">
        <v>2017</v>
      </c>
      <c r="D172" s="16" t="s">
        <v>50</v>
      </c>
      <c r="E172" s="17" t="s">
        <v>51</v>
      </c>
      <c r="F172" s="18" t="s">
        <v>77</v>
      </c>
      <c r="G172" s="69" t="s">
        <v>92</v>
      </c>
      <c r="H172" s="17" t="s">
        <v>98</v>
      </c>
      <c r="I172" s="19" t="s">
        <v>13</v>
      </c>
      <c r="J172" s="20">
        <v>440</v>
      </c>
      <c r="K172" s="30">
        <f t="shared" si="5"/>
        <v>73.333333333333329</v>
      </c>
      <c r="L172" s="20" t="s">
        <v>160</v>
      </c>
      <c r="M172" s="11">
        <v>6</v>
      </c>
    </row>
    <row r="173" spans="1:13" ht="48.75" customHeight="1" x14ac:dyDescent="0.25">
      <c r="A173" s="16" t="s">
        <v>137</v>
      </c>
      <c r="B173" s="22" t="s">
        <v>138</v>
      </c>
      <c r="C173" s="18">
        <v>2016</v>
      </c>
      <c r="D173" s="16" t="s">
        <v>42</v>
      </c>
      <c r="E173" s="18" t="s">
        <v>10</v>
      </c>
      <c r="F173" s="18" t="s">
        <v>80</v>
      </c>
      <c r="G173" s="17" t="s">
        <v>210</v>
      </c>
      <c r="H173" s="18" t="s">
        <v>14</v>
      </c>
      <c r="I173" s="21" t="s">
        <v>11</v>
      </c>
      <c r="J173" s="20">
        <v>275</v>
      </c>
      <c r="K173" s="30">
        <f t="shared" si="5"/>
        <v>22.916666666666668</v>
      </c>
      <c r="L173" s="20" t="s">
        <v>160</v>
      </c>
      <c r="M173" s="11">
        <v>12</v>
      </c>
    </row>
    <row r="174" spans="1:13" ht="48.75" customHeight="1" x14ac:dyDescent="0.25">
      <c r="A174" s="16" t="s">
        <v>249</v>
      </c>
      <c r="B174" s="22" t="s">
        <v>12</v>
      </c>
      <c r="C174" s="18">
        <v>2014</v>
      </c>
      <c r="D174" s="16" t="s">
        <v>250</v>
      </c>
      <c r="E174" s="17" t="s">
        <v>10</v>
      </c>
      <c r="F174" s="17" t="s">
        <v>75</v>
      </c>
      <c r="G174" s="17" t="s">
        <v>251</v>
      </c>
      <c r="H174" s="17" t="s">
        <v>15</v>
      </c>
      <c r="I174" s="19" t="s">
        <v>16</v>
      </c>
      <c r="J174" s="20">
        <v>1875</v>
      </c>
      <c r="K174" s="30">
        <f t="shared" si="5"/>
        <v>625</v>
      </c>
      <c r="L174" s="20" t="s">
        <v>160</v>
      </c>
      <c r="M174" s="11">
        <v>3</v>
      </c>
    </row>
    <row r="175" spans="1:13" ht="48.75" customHeight="1" x14ac:dyDescent="0.25">
      <c r="A175" s="16" t="s">
        <v>89</v>
      </c>
      <c r="B175" s="22" t="s">
        <v>485</v>
      </c>
      <c r="C175" s="18">
        <v>2019</v>
      </c>
      <c r="D175" s="16" t="s">
        <v>91</v>
      </c>
      <c r="E175" s="18" t="s">
        <v>10</v>
      </c>
      <c r="F175" s="57" t="s">
        <v>83</v>
      </c>
      <c r="G175" s="57" t="s">
        <v>171</v>
      </c>
      <c r="H175" s="57" t="s">
        <v>486</v>
      </c>
      <c r="I175" s="58" t="s">
        <v>13</v>
      </c>
      <c r="J175" s="20">
        <v>1460</v>
      </c>
      <c r="K175" s="30">
        <f t="shared" si="5"/>
        <v>243.33333333333334</v>
      </c>
      <c r="L175" s="20" t="s">
        <v>220</v>
      </c>
      <c r="M175" s="11">
        <v>6</v>
      </c>
    </row>
    <row r="176" spans="1:13" ht="48.75" customHeight="1" x14ac:dyDescent="0.25">
      <c r="A176" s="16" t="s">
        <v>89</v>
      </c>
      <c r="B176" s="22" t="s">
        <v>482</v>
      </c>
      <c r="C176" s="18">
        <v>2018</v>
      </c>
      <c r="D176" s="16" t="s">
        <v>91</v>
      </c>
      <c r="E176" s="18" t="s">
        <v>10</v>
      </c>
      <c r="F176" s="18" t="s">
        <v>75</v>
      </c>
      <c r="G176" s="57" t="s">
        <v>314</v>
      </c>
      <c r="H176" s="57" t="s">
        <v>210</v>
      </c>
      <c r="I176" s="58" t="s">
        <v>13</v>
      </c>
      <c r="J176" s="20" t="s">
        <v>483</v>
      </c>
      <c r="K176" s="30" t="s">
        <v>483</v>
      </c>
      <c r="L176" s="20" t="s">
        <v>220</v>
      </c>
    </row>
    <row r="177" spans="1:13" ht="48.75" customHeight="1" x14ac:dyDescent="0.25">
      <c r="A177" s="16" t="s">
        <v>89</v>
      </c>
      <c r="B177" s="22" t="s">
        <v>155</v>
      </c>
      <c r="C177" s="18">
        <v>2019</v>
      </c>
      <c r="D177" s="16" t="s">
        <v>91</v>
      </c>
      <c r="E177" s="18" t="s">
        <v>10</v>
      </c>
      <c r="F177" s="18" t="s">
        <v>75</v>
      </c>
      <c r="G177" s="57" t="s">
        <v>154</v>
      </c>
      <c r="H177" s="57" t="s">
        <v>481</v>
      </c>
      <c r="I177" s="58" t="s">
        <v>13</v>
      </c>
      <c r="J177" s="20">
        <v>700</v>
      </c>
      <c r="K177" s="30">
        <f t="shared" ref="K177:K210" si="6">J177/M177</f>
        <v>116.66666666666667</v>
      </c>
      <c r="L177" s="20" t="s">
        <v>220</v>
      </c>
      <c r="M177" s="11">
        <v>6</v>
      </c>
    </row>
    <row r="178" spans="1:13" ht="48.75" customHeight="1" x14ac:dyDescent="0.25">
      <c r="A178" s="16" t="s">
        <v>89</v>
      </c>
      <c r="B178" s="22" t="s">
        <v>155</v>
      </c>
      <c r="C178" s="18">
        <v>2018</v>
      </c>
      <c r="D178" s="16" t="s">
        <v>91</v>
      </c>
      <c r="E178" s="18" t="s">
        <v>10</v>
      </c>
      <c r="F178" s="18" t="s">
        <v>75</v>
      </c>
      <c r="G178" s="17" t="s">
        <v>133</v>
      </c>
      <c r="H178" s="17" t="s">
        <v>344</v>
      </c>
      <c r="I178" s="21" t="s">
        <v>13</v>
      </c>
      <c r="J178" s="20">
        <v>700</v>
      </c>
      <c r="K178" s="30">
        <f t="shared" si="6"/>
        <v>116.66666666666667</v>
      </c>
      <c r="L178" s="20" t="s">
        <v>220</v>
      </c>
      <c r="M178" s="11">
        <v>6</v>
      </c>
    </row>
    <row r="179" spans="1:13" ht="48.75" customHeight="1" x14ac:dyDescent="0.25">
      <c r="A179" s="16" t="s">
        <v>89</v>
      </c>
      <c r="B179" s="22" t="s">
        <v>155</v>
      </c>
      <c r="C179" s="18">
        <v>2016</v>
      </c>
      <c r="D179" s="16" t="s">
        <v>91</v>
      </c>
      <c r="E179" s="18" t="s">
        <v>10</v>
      </c>
      <c r="F179" s="18" t="s">
        <v>75</v>
      </c>
      <c r="G179" s="61" t="s">
        <v>171</v>
      </c>
      <c r="H179" s="61" t="s">
        <v>492</v>
      </c>
      <c r="I179" s="62" t="s">
        <v>13</v>
      </c>
      <c r="J179" s="20">
        <v>800</v>
      </c>
      <c r="K179" s="30">
        <f t="shared" si="6"/>
        <v>133.33333333333334</v>
      </c>
      <c r="L179" s="20" t="s">
        <v>160</v>
      </c>
      <c r="M179" s="11">
        <v>6</v>
      </c>
    </row>
    <row r="180" spans="1:13" ht="48.75" customHeight="1" x14ac:dyDescent="0.25">
      <c r="A180" s="16" t="s">
        <v>89</v>
      </c>
      <c r="B180" s="22" t="s">
        <v>155</v>
      </c>
      <c r="C180" s="18">
        <v>2015</v>
      </c>
      <c r="D180" s="16" t="s">
        <v>91</v>
      </c>
      <c r="E180" s="18" t="s">
        <v>10</v>
      </c>
      <c r="F180" s="18" t="s">
        <v>75</v>
      </c>
      <c r="G180" s="61" t="s">
        <v>171</v>
      </c>
      <c r="H180" s="61" t="s">
        <v>491</v>
      </c>
      <c r="I180" s="62" t="s">
        <v>13</v>
      </c>
      <c r="J180" s="20">
        <v>780</v>
      </c>
      <c r="K180" s="30">
        <f t="shared" si="6"/>
        <v>130</v>
      </c>
      <c r="L180" s="20" t="s">
        <v>160</v>
      </c>
      <c r="M180" s="11">
        <v>6</v>
      </c>
    </row>
    <row r="181" spans="1:13" ht="48.75" customHeight="1" x14ac:dyDescent="0.25">
      <c r="A181" s="16" t="s">
        <v>89</v>
      </c>
      <c r="B181" s="22" t="s">
        <v>156</v>
      </c>
      <c r="C181" s="18">
        <v>2017</v>
      </c>
      <c r="D181" s="16" t="s">
        <v>91</v>
      </c>
      <c r="E181" s="18" t="s">
        <v>10</v>
      </c>
      <c r="F181" s="18" t="s">
        <v>75</v>
      </c>
      <c r="G181" s="17" t="s">
        <v>113</v>
      </c>
      <c r="H181" s="18" t="s">
        <v>190</v>
      </c>
      <c r="I181" s="19" t="s">
        <v>253</v>
      </c>
      <c r="J181" s="20">
        <v>720</v>
      </c>
      <c r="K181" s="30">
        <f t="shared" si="6"/>
        <v>240</v>
      </c>
      <c r="L181" s="20" t="s">
        <v>160</v>
      </c>
      <c r="M181" s="11">
        <v>3</v>
      </c>
    </row>
    <row r="182" spans="1:13" ht="48.75" customHeight="1" x14ac:dyDescent="0.25">
      <c r="A182" s="16" t="s">
        <v>89</v>
      </c>
      <c r="B182" s="22" t="s">
        <v>191</v>
      </c>
      <c r="C182" s="18">
        <v>2019</v>
      </c>
      <c r="D182" s="16" t="s">
        <v>91</v>
      </c>
      <c r="E182" s="18" t="s">
        <v>10</v>
      </c>
      <c r="F182" s="18" t="s">
        <v>75</v>
      </c>
      <c r="G182" s="57" t="s">
        <v>113</v>
      </c>
      <c r="H182" s="57" t="s">
        <v>484</v>
      </c>
      <c r="I182" s="19" t="s">
        <v>13</v>
      </c>
      <c r="J182" s="20">
        <v>590</v>
      </c>
      <c r="K182" s="30">
        <f t="shared" si="6"/>
        <v>98.333333333333329</v>
      </c>
      <c r="L182" s="20" t="s">
        <v>220</v>
      </c>
      <c r="M182" s="11">
        <v>6</v>
      </c>
    </row>
    <row r="183" spans="1:13" ht="48.75" customHeight="1" x14ac:dyDescent="0.25">
      <c r="A183" s="16" t="s">
        <v>89</v>
      </c>
      <c r="B183" s="22" t="s">
        <v>191</v>
      </c>
      <c r="C183" s="18">
        <v>2017</v>
      </c>
      <c r="D183" s="16" t="s">
        <v>91</v>
      </c>
      <c r="E183" s="18" t="s">
        <v>10</v>
      </c>
      <c r="F183" s="18" t="s">
        <v>75</v>
      </c>
      <c r="G183" s="17" t="s">
        <v>108</v>
      </c>
      <c r="H183" s="18" t="s">
        <v>192</v>
      </c>
      <c r="I183" s="21" t="s">
        <v>13</v>
      </c>
      <c r="J183" s="20">
        <v>580</v>
      </c>
      <c r="K183" s="30">
        <f t="shared" si="6"/>
        <v>96.666666666666671</v>
      </c>
      <c r="L183" s="20" t="s">
        <v>160</v>
      </c>
      <c r="M183" s="11">
        <v>6</v>
      </c>
    </row>
    <row r="184" spans="1:13" ht="48.75" customHeight="1" x14ac:dyDescent="0.25">
      <c r="A184" s="16" t="s">
        <v>239</v>
      </c>
      <c r="B184" s="22" t="s">
        <v>233</v>
      </c>
      <c r="C184" s="18">
        <v>2016</v>
      </c>
      <c r="D184" s="16" t="s">
        <v>41</v>
      </c>
      <c r="E184" s="18" t="s">
        <v>10</v>
      </c>
      <c r="F184" s="17" t="s">
        <v>296</v>
      </c>
      <c r="G184" s="42" t="s">
        <v>441</v>
      </c>
      <c r="H184" s="17" t="s">
        <v>117</v>
      </c>
      <c r="I184" s="19" t="s">
        <v>13</v>
      </c>
      <c r="J184" s="20">
        <v>1190</v>
      </c>
      <c r="K184" s="30">
        <f t="shared" si="6"/>
        <v>198.33333333333334</v>
      </c>
      <c r="L184" s="20" t="s">
        <v>220</v>
      </c>
      <c r="M184" s="11">
        <v>6</v>
      </c>
    </row>
    <row r="185" spans="1:13" ht="48.75" customHeight="1" x14ac:dyDescent="0.25">
      <c r="A185" s="16" t="s">
        <v>239</v>
      </c>
      <c r="B185" s="22" t="s">
        <v>240</v>
      </c>
      <c r="C185" s="18">
        <v>2016</v>
      </c>
      <c r="D185" s="16" t="s">
        <v>41</v>
      </c>
      <c r="E185" s="18" t="s">
        <v>10</v>
      </c>
      <c r="F185" s="17" t="s">
        <v>296</v>
      </c>
      <c r="G185" s="42" t="s">
        <v>144</v>
      </c>
      <c r="H185" s="42" t="s">
        <v>442</v>
      </c>
      <c r="I185" s="19" t="s">
        <v>13</v>
      </c>
      <c r="J185" s="20">
        <v>1100</v>
      </c>
      <c r="K185" s="30">
        <f t="shared" si="6"/>
        <v>183.33333333333334</v>
      </c>
      <c r="L185" s="20" t="s">
        <v>220</v>
      </c>
      <c r="M185" s="11">
        <v>6</v>
      </c>
    </row>
    <row r="186" spans="1:13" ht="48.75" customHeight="1" x14ac:dyDescent="0.25">
      <c r="A186" s="16" t="s">
        <v>58</v>
      </c>
      <c r="B186" s="22" t="s">
        <v>178</v>
      </c>
      <c r="C186" s="18">
        <v>2016</v>
      </c>
      <c r="D186" s="16" t="s">
        <v>56</v>
      </c>
      <c r="E186" s="18" t="s">
        <v>51</v>
      </c>
      <c r="F186" s="18" t="s">
        <v>79</v>
      </c>
      <c r="G186" s="17" t="s">
        <v>210</v>
      </c>
      <c r="H186" s="18" t="s">
        <v>179</v>
      </c>
      <c r="I186" s="21" t="s">
        <v>11</v>
      </c>
      <c r="J186" s="20">
        <v>360</v>
      </c>
      <c r="K186" s="30">
        <f t="shared" si="6"/>
        <v>30</v>
      </c>
      <c r="L186" s="20" t="s">
        <v>160</v>
      </c>
      <c r="M186" s="11">
        <v>12</v>
      </c>
    </row>
    <row r="187" spans="1:13" ht="48.75" customHeight="1" x14ac:dyDescent="0.25">
      <c r="A187" s="16" t="s">
        <v>237</v>
      </c>
      <c r="B187" s="22" t="s">
        <v>293</v>
      </c>
      <c r="C187" s="18">
        <v>2016</v>
      </c>
      <c r="D187" s="16" t="s">
        <v>238</v>
      </c>
      <c r="E187" s="17" t="s">
        <v>10</v>
      </c>
      <c r="F187" s="17" t="s">
        <v>82</v>
      </c>
      <c r="G187" s="17" t="s">
        <v>108</v>
      </c>
      <c r="H187" s="17" t="s">
        <v>306</v>
      </c>
      <c r="I187" s="19" t="s">
        <v>13</v>
      </c>
      <c r="J187" s="20">
        <v>995</v>
      </c>
      <c r="K187" s="30">
        <f t="shared" si="6"/>
        <v>165.83333333333334</v>
      </c>
      <c r="L187" s="20" t="s">
        <v>160</v>
      </c>
      <c r="M187" s="11">
        <v>6</v>
      </c>
    </row>
    <row r="188" spans="1:13" ht="48.75" customHeight="1" x14ac:dyDescent="0.25">
      <c r="A188" s="16" t="s">
        <v>99</v>
      </c>
      <c r="B188" s="22" t="s">
        <v>297</v>
      </c>
      <c r="C188" s="18">
        <v>2014</v>
      </c>
      <c r="D188" s="16" t="s">
        <v>100</v>
      </c>
      <c r="E188" s="18" t="s">
        <v>101</v>
      </c>
      <c r="F188" s="18" t="s">
        <v>103</v>
      </c>
      <c r="G188" s="17" t="s">
        <v>210</v>
      </c>
      <c r="H188" s="18" t="s">
        <v>18</v>
      </c>
      <c r="I188" s="21" t="s">
        <v>11</v>
      </c>
      <c r="J188" s="20">
        <v>750</v>
      </c>
      <c r="K188" s="30">
        <f t="shared" si="6"/>
        <v>62.5</v>
      </c>
      <c r="L188" s="20" t="s">
        <v>160</v>
      </c>
      <c r="M188" s="11">
        <v>12</v>
      </c>
    </row>
    <row r="189" spans="1:13" ht="48.75" customHeight="1" x14ac:dyDescent="0.25">
      <c r="A189" s="16" t="s">
        <v>99</v>
      </c>
      <c r="B189" s="22" t="s">
        <v>289</v>
      </c>
      <c r="C189" s="18">
        <v>2012</v>
      </c>
      <c r="D189" s="16" t="s">
        <v>100</v>
      </c>
      <c r="E189" s="18" t="s">
        <v>101</v>
      </c>
      <c r="F189" s="17" t="s">
        <v>290</v>
      </c>
      <c r="G189" s="17" t="s">
        <v>210</v>
      </c>
      <c r="H189" s="17" t="s">
        <v>98</v>
      </c>
      <c r="I189" s="19" t="s">
        <v>62</v>
      </c>
      <c r="J189" s="20">
        <v>100</v>
      </c>
      <c r="K189" s="30">
        <f t="shared" si="6"/>
        <v>100</v>
      </c>
      <c r="L189" s="20" t="s">
        <v>160</v>
      </c>
      <c r="M189" s="11">
        <v>1</v>
      </c>
    </row>
    <row r="190" spans="1:13" ht="48.75" customHeight="1" x14ac:dyDescent="0.25">
      <c r="A190" s="16" t="s">
        <v>99</v>
      </c>
      <c r="B190" s="22" t="s">
        <v>255</v>
      </c>
      <c r="C190" s="18">
        <v>2014</v>
      </c>
      <c r="D190" s="16" t="s">
        <v>100</v>
      </c>
      <c r="E190" s="18" t="s">
        <v>101</v>
      </c>
      <c r="F190" s="18" t="s">
        <v>103</v>
      </c>
      <c r="G190" s="17" t="s">
        <v>256</v>
      </c>
      <c r="H190" s="18" t="s">
        <v>18</v>
      </c>
      <c r="I190" s="21" t="s">
        <v>11</v>
      </c>
      <c r="J190" s="20">
        <v>960</v>
      </c>
      <c r="K190" s="30">
        <f t="shared" si="6"/>
        <v>80</v>
      </c>
      <c r="L190" s="20" t="s">
        <v>160</v>
      </c>
      <c r="M190" s="11">
        <v>12</v>
      </c>
    </row>
    <row r="191" spans="1:13" ht="48.75" customHeight="1" x14ac:dyDescent="0.25">
      <c r="A191" s="16" t="s">
        <v>280</v>
      </c>
      <c r="B191" s="22" t="s">
        <v>252</v>
      </c>
      <c r="C191" s="18">
        <v>2018</v>
      </c>
      <c r="D191" s="16" t="s">
        <v>281</v>
      </c>
      <c r="E191" s="17" t="s">
        <v>63</v>
      </c>
      <c r="F191" s="17" t="s">
        <v>95</v>
      </c>
      <c r="G191" s="17" t="s">
        <v>302</v>
      </c>
      <c r="H191" s="17" t="s">
        <v>14</v>
      </c>
      <c r="I191" s="21" t="s">
        <v>11</v>
      </c>
      <c r="J191" s="20">
        <v>380</v>
      </c>
      <c r="K191" s="30">
        <f t="shared" si="6"/>
        <v>31.666666666666668</v>
      </c>
      <c r="L191" s="20" t="s">
        <v>160</v>
      </c>
      <c r="M191" s="11">
        <v>12</v>
      </c>
    </row>
    <row r="192" spans="1:13" ht="48.75" customHeight="1" x14ac:dyDescent="0.25">
      <c r="A192" s="16" t="s">
        <v>280</v>
      </c>
      <c r="B192" s="22" t="s">
        <v>282</v>
      </c>
      <c r="C192" s="18">
        <v>2018</v>
      </c>
      <c r="D192" s="16" t="s">
        <v>281</v>
      </c>
      <c r="E192" s="17" t="s">
        <v>63</v>
      </c>
      <c r="F192" s="17" t="s">
        <v>95</v>
      </c>
      <c r="G192" s="17" t="s">
        <v>29</v>
      </c>
      <c r="H192" s="17" t="s">
        <v>14</v>
      </c>
      <c r="I192" s="21" t="s">
        <v>11</v>
      </c>
      <c r="J192" s="20">
        <v>440</v>
      </c>
      <c r="K192" s="30">
        <f t="shared" si="6"/>
        <v>36.666666666666664</v>
      </c>
      <c r="L192" s="20" t="s">
        <v>160</v>
      </c>
      <c r="M192" s="11">
        <v>12</v>
      </c>
    </row>
    <row r="193" spans="1:13" ht="48.75" customHeight="1" x14ac:dyDescent="0.25">
      <c r="A193" s="16" t="s">
        <v>180</v>
      </c>
      <c r="B193" s="22" t="s">
        <v>85</v>
      </c>
      <c r="C193" s="18">
        <v>2017</v>
      </c>
      <c r="D193" s="16" t="s">
        <v>181</v>
      </c>
      <c r="E193" s="18" t="s">
        <v>10</v>
      </c>
      <c r="F193" s="18" t="s">
        <v>75</v>
      </c>
      <c r="G193" s="17" t="s">
        <v>210</v>
      </c>
      <c r="H193" s="18" t="s">
        <v>15</v>
      </c>
      <c r="I193" s="19" t="s">
        <v>13</v>
      </c>
      <c r="J193" s="20">
        <v>280</v>
      </c>
      <c r="K193" s="30">
        <f t="shared" si="6"/>
        <v>46.666666666666664</v>
      </c>
      <c r="L193" s="20" t="s">
        <v>160</v>
      </c>
      <c r="M193" s="11">
        <v>6</v>
      </c>
    </row>
    <row r="194" spans="1:13" ht="48.75" customHeight="1" x14ac:dyDescent="0.25">
      <c r="A194" s="16" t="s">
        <v>180</v>
      </c>
      <c r="B194" s="22" t="s">
        <v>241</v>
      </c>
      <c r="C194" s="18">
        <v>2018</v>
      </c>
      <c r="D194" s="16" t="s">
        <v>181</v>
      </c>
      <c r="E194" s="18" t="s">
        <v>10</v>
      </c>
      <c r="F194" s="17" t="s">
        <v>225</v>
      </c>
      <c r="G194" s="17" t="s">
        <v>210</v>
      </c>
      <c r="H194" s="18" t="s">
        <v>15</v>
      </c>
      <c r="I194" s="21" t="s">
        <v>13</v>
      </c>
      <c r="J194" s="20">
        <v>810</v>
      </c>
      <c r="K194" s="30">
        <f t="shared" si="6"/>
        <v>135</v>
      </c>
      <c r="L194" s="20" t="s">
        <v>220</v>
      </c>
      <c r="M194" s="11">
        <v>6</v>
      </c>
    </row>
    <row r="195" spans="1:13" ht="48.75" customHeight="1" x14ac:dyDescent="0.25">
      <c r="A195" s="16" t="s">
        <v>180</v>
      </c>
      <c r="B195" s="31" t="s">
        <v>380</v>
      </c>
      <c r="C195" s="18">
        <v>2018</v>
      </c>
      <c r="D195" s="16" t="s">
        <v>181</v>
      </c>
      <c r="E195" s="18" t="s">
        <v>10</v>
      </c>
      <c r="F195" s="18" t="s">
        <v>80</v>
      </c>
      <c r="G195" s="17" t="s">
        <v>210</v>
      </c>
      <c r="H195" s="18" t="s">
        <v>15</v>
      </c>
      <c r="I195" s="21" t="s">
        <v>13</v>
      </c>
      <c r="J195" s="20">
        <v>810</v>
      </c>
      <c r="K195" s="30">
        <f t="shared" si="6"/>
        <v>135</v>
      </c>
      <c r="L195" s="20" t="s">
        <v>220</v>
      </c>
      <c r="M195" s="11">
        <v>6</v>
      </c>
    </row>
    <row r="196" spans="1:13" ht="48.75" customHeight="1" x14ac:dyDescent="0.25">
      <c r="A196" s="16" t="s">
        <v>180</v>
      </c>
      <c r="B196" s="22" t="s">
        <v>236</v>
      </c>
      <c r="C196" s="18">
        <v>2018</v>
      </c>
      <c r="D196" s="16" t="s">
        <v>181</v>
      </c>
      <c r="E196" s="18" t="s">
        <v>10</v>
      </c>
      <c r="F196" s="18" t="s">
        <v>80</v>
      </c>
      <c r="G196" s="17" t="s">
        <v>210</v>
      </c>
      <c r="H196" s="18" t="s">
        <v>15</v>
      </c>
      <c r="I196" s="21" t="s">
        <v>13</v>
      </c>
      <c r="J196" s="20">
        <v>810</v>
      </c>
      <c r="K196" s="30">
        <f t="shared" si="6"/>
        <v>135</v>
      </c>
      <c r="L196" s="20" t="s">
        <v>220</v>
      </c>
      <c r="M196" s="11">
        <v>6</v>
      </c>
    </row>
    <row r="197" spans="1:13" ht="48.75" customHeight="1" x14ac:dyDescent="0.25">
      <c r="A197" s="16" t="s">
        <v>180</v>
      </c>
      <c r="B197" s="22" t="s">
        <v>236</v>
      </c>
      <c r="C197" s="18">
        <v>2016</v>
      </c>
      <c r="D197" s="16" t="s">
        <v>181</v>
      </c>
      <c r="E197" s="18" t="s">
        <v>10</v>
      </c>
      <c r="F197" s="18" t="s">
        <v>80</v>
      </c>
      <c r="G197" s="17" t="s">
        <v>90</v>
      </c>
      <c r="H197" s="18" t="s">
        <v>15</v>
      </c>
      <c r="I197" s="21" t="s">
        <v>13</v>
      </c>
      <c r="J197" s="20">
        <v>805</v>
      </c>
      <c r="K197" s="30">
        <f t="shared" si="6"/>
        <v>134.16666666666666</v>
      </c>
      <c r="L197" s="20" t="s">
        <v>160</v>
      </c>
      <c r="M197" s="11">
        <v>6</v>
      </c>
    </row>
    <row r="198" spans="1:13" ht="48.75" customHeight="1" x14ac:dyDescent="0.25">
      <c r="A198" s="16" t="s">
        <v>271</v>
      </c>
      <c r="B198" s="17" t="s">
        <v>233</v>
      </c>
      <c r="C198" s="18">
        <v>2018</v>
      </c>
      <c r="D198" s="16" t="s">
        <v>91</v>
      </c>
      <c r="E198" s="17" t="s">
        <v>10</v>
      </c>
      <c r="F198" s="17" t="s">
        <v>75</v>
      </c>
      <c r="G198" s="17" t="s">
        <v>210</v>
      </c>
      <c r="H198" s="40" t="s">
        <v>419</v>
      </c>
      <c r="I198" s="19" t="s">
        <v>11</v>
      </c>
      <c r="J198" s="20">
        <v>585</v>
      </c>
      <c r="K198" s="30">
        <f t="shared" si="6"/>
        <v>48.75</v>
      </c>
      <c r="L198" s="20" t="s">
        <v>160</v>
      </c>
      <c r="M198" s="11">
        <v>12</v>
      </c>
    </row>
    <row r="199" spans="1:13" ht="48.75" customHeight="1" x14ac:dyDescent="0.25">
      <c r="A199" s="16" t="s">
        <v>367</v>
      </c>
      <c r="B199" s="22" t="s">
        <v>368</v>
      </c>
      <c r="C199" s="18">
        <v>2016</v>
      </c>
      <c r="D199" s="16" t="s">
        <v>359</v>
      </c>
      <c r="E199" s="17" t="s">
        <v>10</v>
      </c>
      <c r="F199" s="17" t="s">
        <v>358</v>
      </c>
      <c r="G199" s="17" t="s">
        <v>168</v>
      </c>
      <c r="H199" s="17" t="s">
        <v>360</v>
      </c>
      <c r="I199" s="19" t="s">
        <v>16</v>
      </c>
      <c r="J199" s="20">
        <v>807</v>
      </c>
      <c r="K199" s="30">
        <f t="shared" si="6"/>
        <v>269</v>
      </c>
      <c r="L199" s="20" t="s">
        <v>220</v>
      </c>
      <c r="M199" s="11">
        <v>3</v>
      </c>
    </row>
    <row r="200" spans="1:13" ht="48.75" customHeight="1" x14ac:dyDescent="0.25">
      <c r="A200" s="16" t="s">
        <v>409</v>
      </c>
      <c r="B200" s="22" t="s">
        <v>410</v>
      </c>
      <c r="C200" s="18">
        <v>2017</v>
      </c>
      <c r="D200" s="16" t="s">
        <v>184</v>
      </c>
      <c r="E200" s="38" t="s">
        <v>10</v>
      </c>
      <c r="F200" s="38" t="s">
        <v>80</v>
      </c>
      <c r="G200" s="38" t="s">
        <v>411</v>
      </c>
      <c r="H200" s="38" t="s">
        <v>15</v>
      </c>
      <c r="I200" s="37" t="s">
        <v>16</v>
      </c>
      <c r="J200" s="20">
        <v>450</v>
      </c>
      <c r="K200" s="30">
        <f t="shared" si="6"/>
        <v>150</v>
      </c>
      <c r="L200" s="20" t="s">
        <v>220</v>
      </c>
      <c r="M200" s="11">
        <v>3</v>
      </c>
    </row>
    <row r="201" spans="1:13" ht="48.75" customHeight="1" x14ac:dyDescent="0.25">
      <c r="A201" s="16" t="s">
        <v>443</v>
      </c>
      <c r="B201" s="22" t="s">
        <v>233</v>
      </c>
      <c r="C201" s="18">
        <v>2016</v>
      </c>
      <c r="D201" s="16" t="s">
        <v>167</v>
      </c>
      <c r="E201" s="42" t="s">
        <v>10</v>
      </c>
      <c r="F201" s="42" t="s">
        <v>75</v>
      </c>
      <c r="G201" s="42" t="s">
        <v>444</v>
      </c>
      <c r="H201" s="38" t="s">
        <v>15</v>
      </c>
      <c r="I201" s="43" t="s">
        <v>11</v>
      </c>
      <c r="J201" s="20">
        <v>1800</v>
      </c>
      <c r="K201" s="30">
        <f t="shared" si="6"/>
        <v>150</v>
      </c>
      <c r="L201" s="20" t="s">
        <v>220</v>
      </c>
      <c r="M201" s="11">
        <v>12</v>
      </c>
    </row>
    <row r="202" spans="1:13" ht="48.75" customHeight="1" x14ac:dyDescent="0.25">
      <c r="A202" s="16" t="s">
        <v>443</v>
      </c>
      <c r="B202" s="22" t="s">
        <v>233</v>
      </c>
      <c r="C202" s="18">
        <v>2015</v>
      </c>
      <c r="D202" s="16" t="s">
        <v>167</v>
      </c>
      <c r="E202" s="42" t="s">
        <v>10</v>
      </c>
      <c r="F202" s="42" t="s">
        <v>75</v>
      </c>
      <c r="G202" s="42" t="s">
        <v>168</v>
      </c>
      <c r="H202" s="38" t="s">
        <v>15</v>
      </c>
      <c r="I202" s="43" t="s">
        <v>16</v>
      </c>
      <c r="J202" s="20">
        <v>450</v>
      </c>
      <c r="K202" s="30">
        <f t="shared" si="6"/>
        <v>150</v>
      </c>
      <c r="L202" s="20" t="s">
        <v>220</v>
      </c>
      <c r="M202" s="11">
        <v>3</v>
      </c>
    </row>
    <row r="203" spans="1:13" ht="48.75" customHeight="1" x14ac:dyDescent="0.25">
      <c r="A203" s="16" t="s">
        <v>443</v>
      </c>
      <c r="B203" s="22" t="s">
        <v>233</v>
      </c>
      <c r="C203" s="18">
        <v>2014</v>
      </c>
      <c r="D203" s="16" t="s">
        <v>167</v>
      </c>
      <c r="E203" s="42" t="s">
        <v>10</v>
      </c>
      <c r="F203" s="42" t="s">
        <v>75</v>
      </c>
      <c r="G203" s="42" t="s">
        <v>90</v>
      </c>
      <c r="H203" s="38" t="s">
        <v>15</v>
      </c>
      <c r="I203" s="43" t="s">
        <v>16</v>
      </c>
      <c r="J203" s="20">
        <v>450</v>
      </c>
      <c r="K203" s="30">
        <f t="shared" si="6"/>
        <v>150</v>
      </c>
      <c r="L203" s="20" t="s">
        <v>220</v>
      </c>
      <c r="M203" s="11">
        <v>3</v>
      </c>
    </row>
    <row r="204" spans="1:13" ht="48.75" customHeight="1" x14ac:dyDescent="0.25">
      <c r="A204" s="16" t="s">
        <v>445</v>
      </c>
      <c r="B204" s="22" t="s">
        <v>270</v>
      </c>
      <c r="C204" s="18">
        <v>2018</v>
      </c>
      <c r="D204" s="16" t="s">
        <v>41</v>
      </c>
      <c r="E204" s="42" t="s">
        <v>10</v>
      </c>
      <c r="F204" s="42" t="s">
        <v>225</v>
      </c>
      <c r="G204" s="42" t="s">
        <v>154</v>
      </c>
      <c r="H204" s="38" t="s">
        <v>15</v>
      </c>
      <c r="I204" s="43" t="s">
        <v>11</v>
      </c>
      <c r="J204" s="20">
        <v>2250</v>
      </c>
      <c r="K204" s="30">
        <f t="shared" si="6"/>
        <v>187.5</v>
      </c>
      <c r="L204" s="20" t="s">
        <v>220</v>
      </c>
      <c r="M204" s="11">
        <v>12</v>
      </c>
    </row>
    <row r="205" spans="1:13" ht="48.75" customHeight="1" x14ac:dyDescent="0.25">
      <c r="A205" s="16" t="s">
        <v>445</v>
      </c>
      <c r="B205" s="22" t="s">
        <v>85</v>
      </c>
      <c r="C205" s="18">
        <v>2018</v>
      </c>
      <c r="D205" s="16" t="s">
        <v>41</v>
      </c>
      <c r="E205" s="42" t="s">
        <v>10</v>
      </c>
      <c r="F205" s="42" t="s">
        <v>75</v>
      </c>
      <c r="G205" s="42" t="s">
        <v>109</v>
      </c>
      <c r="H205" s="42" t="s">
        <v>448</v>
      </c>
      <c r="I205" s="43" t="s">
        <v>11</v>
      </c>
      <c r="J205" s="20">
        <v>1485</v>
      </c>
      <c r="K205" s="30">
        <f t="shared" si="6"/>
        <v>123.75</v>
      </c>
      <c r="L205" s="20" t="s">
        <v>220</v>
      </c>
      <c r="M205" s="11">
        <v>12</v>
      </c>
    </row>
    <row r="206" spans="1:13" ht="48.75" customHeight="1" x14ac:dyDescent="0.25">
      <c r="A206" s="16" t="s">
        <v>445</v>
      </c>
      <c r="B206" s="22" t="s">
        <v>446</v>
      </c>
      <c r="C206" s="18">
        <v>2018</v>
      </c>
      <c r="D206" s="16" t="s">
        <v>41</v>
      </c>
      <c r="E206" s="42" t="s">
        <v>101</v>
      </c>
      <c r="F206" s="42" t="s">
        <v>103</v>
      </c>
      <c r="G206" s="42" t="s">
        <v>92</v>
      </c>
      <c r="H206" s="42" t="s">
        <v>18</v>
      </c>
      <c r="I206" s="43" t="s">
        <v>11</v>
      </c>
      <c r="J206" s="20">
        <v>1125</v>
      </c>
      <c r="K206" s="30">
        <f t="shared" si="6"/>
        <v>93.75</v>
      </c>
      <c r="L206" s="20" t="s">
        <v>220</v>
      </c>
      <c r="M206" s="11">
        <v>12</v>
      </c>
    </row>
    <row r="207" spans="1:13" ht="48.75" customHeight="1" x14ac:dyDescent="0.25">
      <c r="A207" s="16" t="s">
        <v>445</v>
      </c>
      <c r="B207" s="22" t="s">
        <v>447</v>
      </c>
      <c r="C207" s="18">
        <v>2018</v>
      </c>
      <c r="D207" s="16" t="s">
        <v>41</v>
      </c>
      <c r="E207" s="42" t="s">
        <v>10</v>
      </c>
      <c r="F207" s="42" t="s">
        <v>83</v>
      </c>
      <c r="G207" s="42" t="s">
        <v>345</v>
      </c>
      <c r="H207" s="38" t="s">
        <v>15</v>
      </c>
      <c r="I207" s="43" t="s">
        <v>11</v>
      </c>
      <c r="J207" s="20">
        <v>2025</v>
      </c>
      <c r="K207" s="30">
        <f t="shared" si="6"/>
        <v>168.75</v>
      </c>
      <c r="L207" s="20" t="s">
        <v>220</v>
      </c>
      <c r="M207" s="11">
        <v>12</v>
      </c>
    </row>
    <row r="208" spans="1:13" ht="48.75" customHeight="1" x14ac:dyDescent="0.25">
      <c r="A208" s="16" t="s">
        <v>47</v>
      </c>
      <c r="B208" s="22" t="s">
        <v>252</v>
      </c>
      <c r="C208" s="18">
        <v>2018</v>
      </c>
      <c r="D208" s="16" t="s">
        <v>283</v>
      </c>
      <c r="E208" s="18" t="s">
        <v>63</v>
      </c>
      <c r="F208" s="18" t="s">
        <v>95</v>
      </c>
      <c r="G208" s="17" t="s">
        <v>97</v>
      </c>
      <c r="H208" s="17" t="s">
        <v>14</v>
      </c>
      <c r="I208" s="21" t="s">
        <v>11</v>
      </c>
      <c r="J208" s="20">
        <v>290</v>
      </c>
      <c r="K208" s="30">
        <f t="shared" si="6"/>
        <v>24.166666666666668</v>
      </c>
      <c r="L208" s="20" t="s">
        <v>160</v>
      </c>
      <c r="M208" s="11">
        <v>12</v>
      </c>
    </row>
    <row r="209" spans="1:13" ht="48.75" customHeight="1" x14ac:dyDescent="0.25">
      <c r="A209" s="16" t="s">
        <v>47</v>
      </c>
      <c r="B209" s="22" t="s">
        <v>284</v>
      </c>
      <c r="C209" s="18">
        <v>2018</v>
      </c>
      <c r="D209" s="16" t="s">
        <v>283</v>
      </c>
      <c r="E209" s="18" t="s">
        <v>63</v>
      </c>
      <c r="F209" s="18" t="s">
        <v>95</v>
      </c>
      <c r="G209" s="17" t="s">
        <v>97</v>
      </c>
      <c r="H209" s="17" t="s">
        <v>18</v>
      </c>
      <c r="I209" s="21" t="s">
        <v>11</v>
      </c>
      <c r="J209" s="20">
        <v>370</v>
      </c>
      <c r="K209" s="30">
        <f t="shared" si="6"/>
        <v>30.833333333333332</v>
      </c>
      <c r="L209" s="20" t="s">
        <v>160</v>
      </c>
      <c r="M209" s="11">
        <v>12</v>
      </c>
    </row>
    <row r="210" spans="1:13" ht="48.75" customHeight="1" x14ac:dyDescent="0.25">
      <c r="A210" s="16" t="s">
        <v>47</v>
      </c>
      <c r="B210" s="17" t="s">
        <v>285</v>
      </c>
      <c r="C210" s="18">
        <v>2018</v>
      </c>
      <c r="D210" s="16" t="s">
        <v>283</v>
      </c>
      <c r="E210" s="18" t="s">
        <v>63</v>
      </c>
      <c r="F210" s="18" t="s">
        <v>95</v>
      </c>
      <c r="G210" s="17" t="s">
        <v>303</v>
      </c>
      <c r="H210" s="18" t="s">
        <v>14</v>
      </c>
      <c r="I210" s="21" t="s">
        <v>11</v>
      </c>
      <c r="J210" s="20">
        <v>575</v>
      </c>
      <c r="K210" s="30">
        <f t="shared" si="6"/>
        <v>47.916666666666664</v>
      </c>
      <c r="L210" s="20" t="s">
        <v>160</v>
      </c>
      <c r="M210" s="11">
        <v>12</v>
      </c>
    </row>
    <row r="212" spans="1:13" ht="15.75" customHeight="1" x14ac:dyDescent="0.25">
      <c r="A212" s="24" t="s">
        <v>30</v>
      </c>
      <c r="B212" s="25"/>
      <c r="C212" s="25"/>
      <c r="D212" s="25"/>
      <c r="E212" s="26"/>
      <c r="F212" s="26"/>
      <c r="G212" s="26"/>
      <c r="H212" s="26"/>
      <c r="I212" s="26"/>
      <c r="J212" s="26"/>
      <c r="K212" s="26"/>
      <c r="L212" s="27"/>
    </row>
    <row r="213" spans="1:13" ht="15.75" customHeight="1" x14ac:dyDescent="0.25">
      <c r="A213" s="24" t="s">
        <v>32</v>
      </c>
      <c r="B213" s="25"/>
      <c r="C213" s="25"/>
      <c r="D213" s="25"/>
      <c r="E213" s="26"/>
      <c r="F213" s="26"/>
      <c r="G213" s="26"/>
      <c r="H213" s="26"/>
      <c r="I213" s="68" t="s">
        <v>31</v>
      </c>
      <c r="J213" s="68"/>
      <c r="K213" s="68"/>
      <c r="L213" s="68"/>
    </row>
    <row r="214" spans="1:13" ht="15.75" customHeight="1" x14ac:dyDescent="0.25">
      <c r="A214" s="28" t="s">
        <v>34</v>
      </c>
      <c r="B214" s="29"/>
      <c r="C214" s="29"/>
      <c r="D214" s="29"/>
      <c r="E214" s="29"/>
      <c r="F214" s="29"/>
      <c r="G214" s="26"/>
      <c r="H214" s="26"/>
      <c r="I214" s="68" t="s">
        <v>33</v>
      </c>
      <c r="J214" s="68"/>
      <c r="K214" s="68"/>
      <c r="L214" s="68"/>
    </row>
  </sheetData>
  <autoFilter ref="A11:M210" xr:uid="{B16BA0F8-A69B-4330-B888-934BF8B708AA}">
    <sortState xmlns:xlrd2="http://schemas.microsoft.com/office/spreadsheetml/2017/richdata2" ref="A12:M210">
      <sortCondition ref="A11:A210"/>
    </sortState>
  </autoFilter>
  <mergeCells count="3">
    <mergeCell ref="C1:J10"/>
    <mergeCell ref="I214:L214"/>
    <mergeCell ref="I213:L213"/>
  </mergeCells>
  <phoneticPr fontId="33" type="noConversion"/>
  <hyperlinks>
    <hyperlink ref="A214" r:id="rId1" xr:uid="{00000000-0004-0000-0000-000000000000}"/>
    <hyperlink ref="A214:D214" r:id="rId2" display="Delivery charges will vary - please ask fo a quote" xr:uid="{00000000-0004-0000-0000-000001000000}"/>
    <hyperlink ref="L9" r:id="rId3" xr:uid="{8EB53F2C-E90A-48B2-B563-4F1690588F65}"/>
    <hyperlink ref="B17" r:id="rId4" xr:uid="{F5ABAAE6-8A16-4E35-8565-F6B84A7DB0B5}"/>
    <hyperlink ref="B35" r:id="rId5" xr:uid="{80F04BD1-65F6-4288-9B7D-84DB29D4747A}"/>
    <hyperlink ref="B37" r:id="rId6" xr:uid="{32050663-418E-4D94-9AB9-1C4551AD3025}"/>
    <hyperlink ref="B38" r:id="rId7" xr:uid="{CAD19876-AA1D-4FAF-B618-B946A93A3BCA}"/>
    <hyperlink ref="B43" r:id="rId8" xr:uid="{4553D122-D855-4A4B-9E45-1D90A52FC12D}"/>
    <hyperlink ref="B51" r:id="rId9" xr:uid="{D5590499-DAA8-47DF-A468-21A3D7A8CD0F}"/>
    <hyperlink ref="B57" r:id="rId10" xr:uid="{B96A85BC-F995-4316-83CB-FB7EFD3A02C2}"/>
    <hyperlink ref="B58" r:id="rId11" xr:uid="{3357215B-7BA9-42B8-A9E9-B7EB14F378C3}"/>
    <hyperlink ref="B59" r:id="rId12" xr:uid="{9B28CD82-E323-46B1-9CB7-2D98A5EF9C90}"/>
    <hyperlink ref="B63" r:id="rId13" xr:uid="{065262EC-CFD5-4159-AC67-276CBB3EE046}"/>
    <hyperlink ref="B67" r:id="rId14" xr:uid="{FFF8B3BF-5FB5-4912-9A18-E9BF699E9839}"/>
    <hyperlink ref="B68" r:id="rId15" xr:uid="{96D153DF-9C16-4214-AF6C-798C594873DD}"/>
    <hyperlink ref="B71" r:id="rId16" xr:uid="{F10CBBDA-E98F-4EB4-8803-CEA5C96B484E}"/>
    <hyperlink ref="B78" r:id="rId17" display="Moon Fantasy Rock Block Series Cabernet Sauvignon" xr:uid="{3003590A-60DA-4384-B561-881560CD6B03}"/>
    <hyperlink ref="B76" r:id="rId18" xr:uid="{D71874A3-D709-4D9A-9158-FFCBE93EA6CC}"/>
    <hyperlink ref="B79" r:id="rId19" display="Soul Fire Rock Block Series Cabernet Sauvignon" xr:uid="{093F583C-3724-4F2A-BD94-C533C387A1B1}"/>
    <hyperlink ref="B80" r:id="rId20" xr:uid="{5D3E1951-CEDE-4216-8672-205E7460BC13}"/>
    <hyperlink ref="B81" r:id="rId21" xr:uid="{1188D77C-127A-46D2-85C2-99E3BDFF0889}"/>
    <hyperlink ref="B82" r:id="rId22" xr:uid="{6261267B-E1C3-4489-A434-262DD56B4709}"/>
    <hyperlink ref="B85" r:id="rId23" xr:uid="{51A5317E-D095-493E-80A8-BFCF50ABFF1F}"/>
    <hyperlink ref="B100" r:id="rId24" display="Onda Cabernet Sauvignon" xr:uid="{43934EFC-DD74-45E0-A8C1-B44E27960A32}"/>
    <hyperlink ref="B103" r:id="rId25" xr:uid="{5CA1A36B-D08D-45AD-A184-5BCC6AA4B602}"/>
    <hyperlink ref="B110" r:id="rId26" xr:uid="{6228FE22-EFB0-4FDF-BF0A-21B741F64945}"/>
    <hyperlink ref="B111" r:id="rId27" xr:uid="{AC45DDE8-BC3C-4D46-9837-68E23963A343}"/>
    <hyperlink ref="B115" r:id="rId28" xr:uid="{5CFDD975-2268-4FFA-9823-5C52B214C296}"/>
    <hyperlink ref="B116" r:id="rId29" xr:uid="{47B41275-7B09-447B-9D0A-16EA183112B8}"/>
    <hyperlink ref="B117" r:id="rId30" xr:uid="{19DC601C-1A02-4888-A55A-EA26F5A6DD31}"/>
    <hyperlink ref="B118" r:id="rId31" xr:uid="{C830E660-D4A9-4AE8-A85F-54CBE0CC6F12}"/>
    <hyperlink ref="B120" r:id="rId32" xr:uid="{45B3E903-CF43-44A2-95AF-6B9DC1E42B66}"/>
    <hyperlink ref="B130" r:id="rId33" xr:uid="{C883E8F1-1CBF-4FB9-AF97-D6A427829618}"/>
    <hyperlink ref="B131" r:id="rId34" xr:uid="{FC9EB382-18B6-4858-A99D-C99B1EAB8D69}"/>
    <hyperlink ref="B134" r:id="rId35" xr:uid="{3A769BA8-D4AE-4785-B998-4FEC13C42CAF}"/>
    <hyperlink ref="B136" r:id="rId36" xr:uid="{8AAB7CDD-46B0-488C-B22F-679654C799CB}"/>
    <hyperlink ref="B135" r:id="rId37" xr:uid="{A14A6C25-A586-4AFB-B239-530B78B6116C}"/>
    <hyperlink ref="B138" r:id="rId38" xr:uid="{CE9556B7-9E3B-437D-9183-CC654A2C4345}"/>
    <hyperlink ref="B140" r:id="rId39" display="Larry Hyde 'Hyde Vineyard Estate' Charonnday" xr:uid="{0D9A87C4-63CF-451E-84BF-A97CD50B0EDA}"/>
    <hyperlink ref="B145" r:id="rId40" xr:uid="{A5659857-C247-4262-851F-8CA7184CD287}"/>
    <hyperlink ref="B152" r:id="rId41" xr:uid="{370C8C69-0BDC-43EB-BFC7-02B4C01E3CB0}"/>
    <hyperlink ref="B153" r:id="rId42" xr:uid="{5CFCF6A5-9283-4A81-A0F7-8B41AE1CFC40}"/>
    <hyperlink ref="B155" r:id="rId43" xr:uid="{3D2187F1-60D4-4179-BB6D-BA449C4104BB}"/>
    <hyperlink ref="B157" r:id="rId44" xr:uid="{082C74FB-BACD-403A-8643-EA55AAF65DA4}"/>
    <hyperlink ref="B162" r:id="rId45" xr:uid="{AEF0D233-A296-4C44-8690-EA99EF6CAB37}"/>
    <hyperlink ref="B174" r:id="rId46" xr:uid="{1B6A26ED-F89F-44B6-9477-820699D6A147}"/>
    <hyperlink ref="B183" r:id="rId47" xr:uid="{DEF63FFA-03E4-4F9F-819E-FD66E9C5F8F0}"/>
    <hyperlink ref="B184" r:id="rId48" xr:uid="{1F894BED-6186-418C-B992-CA7389524BDC}"/>
    <hyperlink ref="B185" r:id="rId49" xr:uid="{E2359817-27AA-4B67-9717-CCB64A7B2AC4}"/>
    <hyperlink ref="B186" r:id="rId50" xr:uid="{08D4E9B6-67F7-42C7-BC92-891A01C9F6EE}"/>
    <hyperlink ref="B197" r:id="rId51" xr:uid="{24795773-08B7-405B-B878-D6FED9BF6340}"/>
    <hyperlink ref="B19" r:id="rId52" xr:uid="{004E2D7B-AD4C-4EBF-8D34-279651B4BABA}"/>
    <hyperlink ref="B173" r:id="rId53" xr:uid="{19DE4521-0655-4823-AA2E-EF3CB71C0A4D}"/>
    <hyperlink ref="B15" r:id="rId54" xr:uid="{69884BB0-8234-4385-BD67-6C0F6D62EB5F}"/>
    <hyperlink ref="B166" r:id="rId55" xr:uid="{64646C79-C51C-4758-B49C-BB6B9FEC41E7}"/>
    <hyperlink ref="B144" r:id="rId56" xr:uid="{D34BBBB6-6653-43C8-9542-FF391629D5D2}"/>
    <hyperlink ref="B84" r:id="rId57" xr:uid="{1B4D0A5B-0B54-40E7-A1B6-042FEF1F7B7E}"/>
    <hyperlink ref="B87" r:id="rId58" xr:uid="{A1A70F54-0A60-4FE0-9B8A-BC7CE6538AB7}"/>
    <hyperlink ref="B90" r:id="rId59" xr:uid="{D1E2A878-E777-40F5-B0A6-9A010A90A849}"/>
    <hyperlink ref="B187" r:id="rId60" xr:uid="{FAD429C5-B0FA-4D90-9706-0412CF3E4144}"/>
    <hyperlink ref="B190" r:id="rId61" xr:uid="{DB7CDE70-6844-42F7-A9AE-947AB4E28B69}"/>
    <hyperlink ref="B188" r:id="rId62" xr:uid="{191EB48C-9C74-4390-B3D5-E8BE3518C15B}"/>
    <hyperlink ref="B189" r:id="rId63" xr:uid="{76F1A847-AC94-4948-8A86-550268AE21A1}"/>
    <hyperlink ref="B193" r:id="rId64" xr:uid="{62EE001C-0587-4AAC-A826-A07B2ED7E4A4}"/>
    <hyperlink ref="B65" r:id="rId65" display="Paradise Hills Rive Droite" xr:uid="{842ED5DF-7C81-4681-A427-92E2520CE498}"/>
    <hyperlink ref="B56" r:id="rId66" xr:uid="{A01A8981-19A1-4EDA-8EDC-475836AFA0EA}"/>
    <hyperlink ref="B61" r:id="rId67" xr:uid="{14B3D51C-5D5F-4188-8E85-81A56C63BFC9}"/>
    <hyperlink ref="B72" r:id="rId68" xr:uid="{FB7D0BDE-8C18-4877-AE15-B27B9B6227E3}"/>
    <hyperlink ref="B73" r:id="rId69" display="Larner Vineyards" xr:uid="{18368BB9-B6F7-4223-AF2B-1ED19FF5F222}"/>
    <hyperlink ref="B74" r:id="rId70" xr:uid="{09CDDF5C-4C13-4659-8678-9678D377EADD}"/>
    <hyperlink ref="B132" r:id="rId71" xr:uid="{35895E2A-24B9-4146-9855-D08AB4605B82}"/>
    <hyperlink ref="B191" r:id="rId72" xr:uid="{04C1ACCA-102F-4177-A441-7676C405DCFF}"/>
    <hyperlink ref="B192" r:id="rId73" xr:uid="{D6A87806-1ED0-48E0-BA7C-4D09728A89D3}"/>
    <hyperlink ref="B46" r:id="rId74" xr:uid="{EB841B81-F4B7-4DCE-BB15-39938C02DD26}"/>
    <hyperlink ref="B54" r:id="rId75" xr:uid="{03230848-E0DB-4F90-8A14-BDA26B9959E9}"/>
    <hyperlink ref="B99" r:id="rId76" display="Onda Cabernet Sauvignon" xr:uid="{6FA93D7E-801A-4C31-92EF-884FCAC15C46}"/>
    <hyperlink ref="B106" r:id="rId77" xr:uid="{5857DF70-1BD7-4DD5-A322-D079B49778A6}"/>
    <hyperlink ref="B171" r:id="rId78" xr:uid="{5C29726F-8D3C-4800-A0E9-734AF89A393F}"/>
    <hyperlink ref="B172" r:id="rId79" xr:uid="{5E9A16F5-940E-4029-B04A-2E1EA0A0D084}"/>
    <hyperlink ref="B24" r:id="rId80" xr:uid="{5B19E032-D1AA-42EC-A863-B0F1AC236F29}"/>
    <hyperlink ref="B109" r:id="rId81" xr:uid="{18EAFFE5-C40C-40D4-94C4-C574E3102508}"/>
    <hyperlink ref="B154" r:id="rId82" xr:uid="{21C0E01B-4553-4DA2-930E-9F2F02FDB907}"/>
    <hyperlink ref="B156" r:id="rId83" xr:uid="{C9D97A27-6D5D-4895-B106-A103354D243E}"/>
    <hyperlink ref="B151" r:id="rId84" xr:uid="{4C1BF4FA-7DA9-4EBF-8036-F8322582DD6D}"/>
    <hyperlink ref="B178" r:id="rId85" xr:uid="{CB547DE5-C934-4F45-B7D5-39C11D0A4298}"/>
    <hyperlink ref="B158" r:id="rId86" xr:uid="{30EFCEDF-4225-4F2B-B560-F9FFD2600440}"/>
    <hyperlink ref="B16" r:id="rId87" xr:uid="{1235CF3F-191F-4EF6-AC83-02217D4B01DB}"/>
    <hyperlink ref="B12" r:id="rId88" xr:uid="{F26D7796-7CC9-4A20-944A-268ADC7C7885}"/>
    <hyperlink ref="B13" r:id="rId89" xr:uid="{0A727BCB-5DA0-4F60-82A1-E505FBD1600F}"/>
    <hyperlink ref="B14" r:id="rId90" xr:uid="{44C4AF68-C170-47A0-8C7C-B070A12D60C3}"/>
    <hyperlink ref="B18" r:id="rId91" xr:uid="{2087ED86-EBF9-451C-AD54-2554FA119155}"/>
    <hyperlink ref="B20" r:id="rId92" xr:uid="{87EC1C5D-F59C-4907-88F4-62F9C416D609}"/>
    <hyperlink ref="B23" r:id="rId93" xr:uid="{A3B8903B-F899-48D9-A65F-95B7AAC48518}"/>
    <hyperlink ref="B42" r:id="rId94" xr:uid="{FE79EC8B-AE6A-4688-85D0-051C470AA920}"/>
    <hyperlink ref="B94" r:id="rId95" xr:uid="{4DE8AC38-470A-4727-9F37-175B5AD69D8A}"/>
    <hyperlink ref="B95" r:id="rId96" xr:uid="{59FD3E22-8379-440B-8C4D-08FFF55320E2}"/>
    <hyperlink ref="B25" r:id="rId97" xr:uid="{FD4EB12B-385C-4D44-A30C-B297D4084563}"/>
    <hyperlink ref="B26" r:id="rId98" xr:uid="{AA4A648D-F015-489B-BB06-AC2EB0008997}"/>
    <hyperlink ref="B62" r:id="rId99" xr:uid="{642FAF65-A759-4659-BB94-5AD3E11A4124}"/>
    <hyperlink ref="B112" r:id="rId100" xr:uid="{8C222321-8F04-4B20-8E4E-F0C0C21D644A}"/>
    <hyperlink ref="B113" r:id="rId101" xr:uid="{52308E58-86EC-4039-AB64-A018D7BFBA6E}"/>
    <hyperlink ref="B125" r:id="rId102" xr:uid="{EF9124A2-31D3-47C9-BC48-C37D4B00D3A7}"/>
    <hyperlink ref="B128" r:id="rId103" xr:uid="{1F092F08-22A7-4CA4-B214-97FB1D7E9737}"/>
    <hyperlink ref="B123" r:id="rId104" xr:uid="{B1F6DB66-C461-4533-BA3F-F86C56EFE9FE}"/>
    <hyperlink ref="B143" r:id="rId105" xr:uid="{0F799A48-9A8D-4606-B8D1-16F733B0B83C}"/>
    <hyperlink ref="B147" r:id="rId106" xr:uid="{05FD2FD9-DC0D-45FA-87B3-C38F96203F45}"/>
    <hyperlink ref="B148" r:id="rId107" xr:uid="{F15EC322-D56A-438D-8C36-C162278DFE1C}"/>
    <hyperlink ref="B149" r:id="rId108" xr:uid="{5878026E-D25F-4464-BF47-E4C0903420CB}"/>
    <hyperlink ref="B150" r:id="rId109" xr:uid="{F5C56995-1349-402C-9C89-9A3892F530DD}"/>
    <hyperlink ref="B167" r:id="rId110" xr:uid="{7C397FDF-04BF-42B6-ACA3-EB9DF05F9776}"/>
    <hyperlink ref="B170" r:id="rId111" xr:uid="{6CF5CFCE-B891-46FF-8EEC-21491BDB5B7D}"/>
    <hyperlink ref="B169" r:id="rId112" xr:uid="{283C83C3-C8D5-43BA-88C7-A312D35F4BF8}"/>
    <hyperlink ref="B168" r:id="rId113" xr:uid="{3451D723-31F1-4D67-A7F9-D3EE176FFC93}"/>
    <hyperlink ref="B181" r:id="rId114" xr:uid="{9021B41A-2AD3-42EA-939E-A69AAC7EAB32}"/>
    <hyperlink ref="B200" r:id="rId115" xr:uid="{B5BD6802-79DA-4B9C-8FD0-A90C57FB495B}"/>
    <hyperlink ref="B104" r:id="rId116" xr:uid="{5612633F-5121-4E2F-9801-F5D39DAC1B02}"/>
    <hyperlink ref="B105" r:id="rId117" xr:uid="{D33C677F-6EB6-4A60-A4CF-1AE2FC5540FC}"/>
    <hyperlink ref="B52" r:id="rId118" xr:uid="{F6F02770-1C8C-4CC9-9AC6-F4DD3F07B458}"/>
    <hyperlink ref="B36" r:id="rId119" xr:uid="{C5398089-A067-4162-A5BF-3159B7369EA8}"/>
    <hyperlink ref="B39" r:id="rId120" xr:uid="{0433CB10-9638-4E28-8B5A-4D770AD7FE41}"/>
    <hyperlink ref="B40" r:id="rId121" xr:uid="{91ED5E88-201C-458A-9975-6E00E9D0C15F}"/>
    <hyperlink ref="B41" r:id="rId122" xr:uid="{D8717F42-136B-404E-A5A5-B2CA789E0CFF}"/>
    <hyperlink ref="B50" r:id="rId123" xr:uid="{58C58695-02AA-4606-9911-F1E956C54BDD}"/>
    <hyperlink ref="B75" r:id="rId124" xr:uid="{A9067775-07F5-4369-BD78-548B15884D72}"/>
    <hyperlink ref="B91" r:id="rId125" xr:uid="{EF924998-A143-41EB-9480-A817BDD0C078}"/>
    <hyperlink ref="B119" r:id="rId126" xr:uid="{A5578E8C-29B4-4371-8E71-3CE57A15A494}"/>
    <hyperlink ref="B121" r:id="rId127" xr:uid="{29DB17CA-E4E5-4C64-81E3-CCDDD02FC29D}"/>
    <hyperlink ref="B122" r:id="rId128" xr:uid="{75A722FB-1EF3-4B2F-AF20-B27D4A385969}"/>
    <hyperlink ref="B129" r:id="rId129" xr:uid="{77EDF35A-5CB3-44FF-9C87-846EC0179BF2}"/>
    <hyperlink ref="B126" r:id="rId130" xr:uid="{D39B2D88-E6B4-44F8-81B1-477CCF93D97E}"/>
    <hyperlink ref="B133" r:id="rId131" xr:uid="{AD504669-FD26-4D19-9903-F99B5F543F5F}"/>
    <hyperlink ref="B159" r:id="rId132" xr:uid="{5D978D3E-A3BA-40E9-82D7-27EF7C9AC041}"/>
    <hyperlink ref="B164" r:id="rId133" xr:uid="{61931A35-A505-493E-9ED8-04661E5C229F}"/>
    <hyperlink ref="B165" r:id="rId134" xr:uid="{3D16FDF5-F76B-4A92-A9DF-4ACAA1975879}"/>
    <hyperlink ref="B194" r:id="rId135" xr:uid="{C07C4DFA-71E2-4046-87B6-47ACA6E8A8B7}"/>
    <hyperlink ref="B195" r:id="rId136" xr:uid="{9B9493C8-9A1B-41D5-BB40-D8C306F0E0FC}"/>
    <hyperlink ref="B196" r:id="rId137" xr:uid="{79A3DD86-01E7-45B5-AC3E-D531773297C1}"/>
    <hyperlink ref="B201" r:id="rId138" xr:uid="{185F297D-67BA-45BD-BBAB-5C5A9B8CE16E}"/>
    <hyperlink ref="B202" r:id="rId139" xr:uid="{A6D082CC-88B8-4747-A94D-C26D215B3F92}"/>
    <hyperlink ref="B203" r:id="rId140" xr:uid="{9DEA552F-B52D-47C6-89D1-99404F958CE4}"/>
    <hyperlink ref="B204" r:id="rId141" xr:uid="{5706270D-95B9-45B8-B58E-6376FDE621FF}"/>
    <hyperlink ref="B205" r:id="rId142" xr:uid="{A889C9B8-9389-49CB-B1CC-95A82521694A}"/>
    <hyperlink ref="B206" r:id="rId143" xr:uid="{2D8D8EFA-444C-475A-80AD-32C761478C8D}"/>
    <hyperlink ref="B207" r:id="rId144" xr:uid="{4860DFA8-15DA-4A16-A7E3-D64B31937B3A}"/>
    <hyperlink ref="B208" r:id="rId145" xr:uid="{3FC9B724-6AB5-4B6D-9780-E7E1C77068C1}"/>
    <hyperlink ref="B209" r:id="rId146" xr:uid="{ABE6DB53-4F24-4309-B923-E7BDE490132B}"/>
    <hyperlink ref="B89" r:id="rId147" xr:uid="{BB56D7F7-80BF-4B52-9D92-0D9EEC2431B3}"/>
    <hyperlink ref="B83" r:id="rId148" xr:uid="{8792B19E-3BEB-41E8-8B77-3472E7ABD9D2}"/>
    <hyperlink ref="B86" r:id="rId149" xr:uid="{1C7C77CD-A787-41EA-954B-40854C6976D2}"/>
    <hyperlink ref="B88" r:id="rId150" xr:uid="{144BD5EE-298C-4822-A17C-EFBF0427DEB0}"/>
    <hyperlink ref="B102" r:id="rId151" xr:uid="{48F5BD1A-7962-4215-8F24-ED15ED32C84B}"/>
    <hyperlink ref="B101" r:id="rId152" xr:uid="{F4414472-02F3-412B-9AFD-B4E6FC521720}"/>
    <hyperlink ref="B108" r:id="rId153" xr:uid="{D864C343-028C-4764-9ACD-08A180251377}"/>
    <hyperlink ref="B137" r:id="rId154" xr:uid="{39D867DD-ADD5-4EAB-9DBE-B88F9C5C3D04}"/>
    <hyperlink ref="B161" r:id="rId155" xr:uid="{5D3EEA53-53EA-4F75-82C4-FFE1EEFB3A04}"/>
    <hyperlink ref="B199" r:id="rId156" xr:uid="{2AF26E50-5914-483E-A699-D51A7334CE65}"/>
    <hyperlink ref="B44" r:id="rId157" xr:uid="{E83D86F9-B82A-4600-BAA5-330B66C221D8}"/>
    <hyperlink ref="B45" r:id="rId158" xr:uid="{619B7590-C8A5-4BEC-813D-4824A70D614E}"/>
    <hyperlink ref="B69" r:id="rId159" xr:uid="{BBA56306-B6CD-4432-B62B-611453AB3FB4}"/>
    <hyperlink ref="B107" r:id="rId160" xr:uid="{075ACED6-7926-41F0-A3F7-C91AEE79DFA0}"/>
    <hyperlink ref="B139:B142" r:id="rId161" display="Larry Hyde 'Hyde Vineyard Estate' Charonnday" xr:uid="{CF5410E2-B287-4461-AFE5-0AF87DEE5ECF}"/>
    <hyperlink ref="B142" r:id="rId162" xr:uid="{80913797-3398-43C7-9C16-46A8EF11C22C}"/>
    <hyperlink ref="B141" r:id="rId163" xr:uid="{508C1700-E6B3-49AF-947F-19078E7BF37B}"/>
    <hyperlink ref="B139" r:id="rId164" xr:uid="{37E9A8A1-ADDB-4F3A-B684-8EA7830003F1}"/>
    <hyperlink ref="B30" r:id="rId165" xr:uid="{A76D033E-8A19-4A61-B98D-838D0D5DE7CE}"/>
    <hyperlink ref="B33" r:id="rId166" xr:uid="{FB385CC6-6BC2-430F-9DC8-67E920BA613B}"/>
    <hyperlink ref="B34" r:id="rId167" xr:uid="{A6FE72EF-900A-46CE-9DCA-65423FDDAE85}"/>
    <hyperlink ref="B32" r:id="rId168" xr:uid="{9927E14F-34C3-4515-BEDD-4229EE479117}"/>
    <hyperlink ref="B29" r:id="rId169" xr:uid="{7503B02A-55AC-4D7C-B302-09BCB10AE41E}"/>
    <hyperlink ref="B31" r:id="rId170" xr:uid="{362542D1-27AB-458F-8452-4BDD554490A9}"/>
    <hyperlink ref="B124" r:id="rId171" xr:uid="{04ACDABC-1DBD-4C7C-8A0E-E630A154A362}"/>
    <hyperlink ref="B127" r:id="rId172" xr:uid="{C839E4B6-3332-4CBE-842D-45ACFD79B0AA}"/>
    <hyperlink ref="B55" r:id="rId173" xr:uid="{4C87D75F-F38C-45A4-B4F5-2A4BC515B4F5}"/>
    <hyperlink ref="B60" r:id="rId174" xr:uid="{6F6E3215-0B2F-4D71-AAB1-05F3AAC7D966}"/>
    <hyperlink ref="B64" r:id="rId175" xr:uid="{15157730-77B5-421D-90D3-FA5F4B22ED72}"/>
    <hyperlink ref="B70" r:id="rId176" xr:uid="{6723C136-019A-4E3E-84D2-F1B983B1B1AA}"/>
    <hyperlink ref="B163" r:id="rId177" xr:uid="{B15CF2C5-295E-4394-AB80-33284BC1784F}"/>
    <hyperlink ref="B176" r:id="rId178" xr:uid="{F5B394B6-6A60-4E7F-9DD7-2DE702DE9F81}"/>
    <hyperlink ref="B177" r:id="rId179" xr:uid="{79AAADA9-35D1-4B2D-9E3D-A85F3D0A476F}"/>
    <hyperlink ref="B182" r:id="rId180" xr:uid="{C3D792AD-40F4-407F-8A53-D7693DD9E300}"/>
    <hyperlink ref="B175" r:id="rId181" xr:uid="{BBE9A6A4-4D4D-4BE1-8BB8-0ACE69D9AEF6}"/>
    <hyperlink ref="B93" r:id="rId182" xr:uid="{B4CD97B2-07C4-4191-A1CF-DD2C3B1B949B}"/>
    <hyperlink ref="B146" r:id="rId183" xr:uid="{D3FCB549-75BB-45F0-A986-632A2FBBA506}"/>
    <hyperlink ref="B179" r:id="rId184" xr:uid="{C37F0E6B-E9A0-4B0D-87DD-13F5E1B185F3}"/>
    <hyperlink ref="B180" r:id="rId185" xr:uid="{9B04B2D0-9DA7-4B46-8EE8-9104E19302E6}"/>
    <hyperlink ref="B49" r:id="rId186" xr:uid="{2DCB0BAC-178B-42EB-B623-75DD4D43B658}"/>
    <hyperlink ref="B48" r:id="rId187" xr:uid="{F881A9B0-64EB-47E1-A08C-1E74948176AF}"/>
    <hyperlink ref="B114" r:id="rId188" xr:uid="{CA9E3872-41E0-4FAB-8BD4-794C6497638D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89"/>
  <drawing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32EC-3926-4A44-A8FA-E1ABFDB5461E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BAEA50FF9E540A502668E43139F4F" ma:contentTypeVersion="15" ma:contentTypeDescription="Create a new document." ma:contentTypeScope="" ma:versionID="90ba51f16fcb986a75bb9bc143c80f34">
  <xsd:schema xmlns:xsd="http://www.w3.org/2001/XMLSchema" xmlns:xs="http://www.w3.org/2001/XMLSchema" xmlns:p="http://schemas.microsoft.com/office/2006/metadata/properties" xmlns:ns2="a63627e5-d4fd-49c6-a2b8-182d8d622b77" xmlns:ns3="8cbb3b6b-da3f-495a-ab3f-a8a666003751" targetNamespace="http://schemas.microsoft.com/office/2006/metadata/properties" ma:root="true" ma:fieldsID="2d201b7297289b07d552e22771b9b841" ns2:_="" ns3:_="">
    <xsd:import namespace="a63627e5-d4fd-49c6-a2b8-182d8d622b77"/>
    <xsd:import namespace="8cbb3b6b-da3f-495a-ab3f-a8a6660037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627e5-d4fd-49c6-a2b8-182d8d622b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b3b6b-da3f-495a-ab3f-a8a666003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1F723-3A23-48B4-9DB5-1CA399858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627e5-d4fd-49c6-a2b8-182d8d622b77"/>
    <ds:schemaRef ds:uri="8cbb3b6b-da3f-495a-ab3f-a8a666003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D2E1E4-EE89-40A6-AA66-699B4A96AEEE}">
  <ds:schemaRefs>
    <ds:schemaRef ds:uri="http://schemas.microsoft.com/office/2006/documentManagement/types"/>
    <ds:schemaRef ds:uri="http://purl.org/dc/terms/"/>
    <ds:schemaRef ds:uri="http://purl.org/dc/elements/1.1/"/>
    <ds:schemaRef ds:uri="a63627e5-d4fd-49c6-a2b8-182d8d622b77"/>
    <ds:schemaRef ds:uri="http://schemas.microsoft.com/office/2006/metadata/properties"/>
    <ds:schemaRef ds:uri="8cbb3b6b-da3f-495a-ab3f-a8a66600375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0F1DA1-10F7-4C4D-8C8F-28FC23470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Young</dc:creator>
  <cp:keywords/>
  <dc:description/>
  <cp:lastModifiedBy>Matt Thompson</cp:lastModifiedBy>
  <cp:revision/>
  <cp:lastPrinted>2021-11-10T14:48:12Z</cp:lastPrinted>
  <dcterms:created xsi:type="dcterms:W3CDTF">2016-06-21T22:04:49Z</dcterms:created>
  <dcterms:modified xsi:type="dcterms:W3CDTF">2021-11-10T19:48:00Z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0x010100D39BAEA50FF9E540A502668E43139F4F</vt:lpwstr>
  </property>
  <property fmtid="{D5CDD505-2E9C-101B-9397-08002B2CF9AE}" pid="3" name="AuthorIds_UIVersion_512">
    <vt:lpwstr>10</vt:lpwstr>
  </property>
</Properties>
</file>